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D:\2024 Fruc\SIPOT\017_Fraccio_17\17_CV\DGA´S\"/>
    </mc:Choice>
  </mc:AlternateContent>
  <xr:revisionPtr revIDLastSave="0" documentId="13_ncr:1_{15355CEE-378B-4A35-9C6E-5451D8FEBA9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2796" sheetId="5" r:id="rId5"/>
  </sheets>
  <definedNames>
    <definedName name="Hidden_18">Hidden_1!$A$1:$A$2</definedName>
    <definedName name="Hidden_210">Hidden_2!$A$1:$A$10</definedName>
    <definedName name="Hidden_315">Hidden_3!$A$1:$A$2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0" i="1" l="1"/>
  <c r="M26" i="1"/>
  <c r="M10" i="1"/>
  <c r="M27" i="1"/>
  <c r="M25" i="1"/>
  <c r="M9" i="1"/>
  <c r="M23" i="1"/>
  <c r="M24" i="1"/>
  <c r="M19" i="1"/>
  <c r="M21" i="1"/>
  <c r="M15" i="1"/>
  <c r="M22" i="1"/>
  <c r="M28" i="1"/>
  <c r="M18" i="1"/>
  <c r="M16" i="1"/>
  <c r="M11" i="1"/>
  <c r="M17" i="1"/>
  <c r="M20" i="1"/>
  <c r="M14" i="1"/>
  <c r="M8" i="1"/>
  <c r="M29" i="1"/>
  <c r="M13" i="1"/>
  <c r="M12" i="1"/>
</calcChain>
</file>

<file path=xl/sharedStrings.xml><?xml version="1.0" encoding="utf-8"?>
<sst xmlns="http://schemas.openxmlformats.org/spreadsheetml/2006/main" count="683" uniqueCount="314">
  <si>
    <t>51101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</si>
  <si>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</si>
  <si>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</si>
  <si>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</si>
  <si>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</si>
  <si>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</si>
  <si>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</si>
  <si>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</si>
  <si>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</si>
  <si>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</si>
  <si>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</si>
  <si>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</si>
  <si>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</si>
  <si>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</si>
  <si>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</si>
  <si>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</si>
  <si>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</si>
  <si>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</si>
  <si>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</si>
  <si>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</si>
  <si>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</si>
  <si>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</si>
  <si>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</si>
  <si>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570504</t>
  </si>
  <si>
    <t>472789</t>
  </si>
  <si>
    <t>472806</t>
  </si>
  <si>
    <t>472790</t>
  </si>
  <si>
    <t>472796</t>
  </si>
  <si>
    <t>472794</t>
  </si>
  <si>
    <t>472959</t>
  </si>
  <si>
    <t>472795</t>
  </si>
  <si>
    <t>561680</t>
  </si>
  <si>
    <t>472805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</si>
  <si>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</si>
  <si>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</si>
  <si>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</si>
  <si>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</si>
  <si>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</si>
  <si>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</si>
  <si>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</si>
  <si>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</si>
  <si>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</si>
  <si>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</si>
  <si>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</si>
  <si>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</si>
  <si>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</si>
  <si>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</si>
  <si>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</si>
  <si>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</si>
  <si>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 (Redactados con perspectiva de género)</t>
  </si>
  <si>
    <t>Hipervínculo que dirija al perfil del puesto en cuestión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</si>
  <si>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</si>
  <si>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</si>
  <si>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</si>
  <si>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</si>
  <si>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</si>
  <si>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</si>
  <si>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</si>
  <si>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</si>
  <si>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</si>
  <si>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</si>
  <si>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</si>
  <si>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</si>
  <si>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</si>
  <si>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</si>
  <si>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</si>
  <si>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</si>
  <si>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</si>
  <si>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</si>
  <si>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</si>
  <si>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</si>
  <si>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</si>
  <si>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</si>
  <si>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</si>
  <si>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</si>
  <si>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</si>
  <si>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</si>
  <si>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</si>
  <si>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</si>
  <si>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</si>
  <si>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</si>
  <si>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Subdirección de Control de Personal de la Dirección de Administración de Capital Humano en la Dirección General de Administración y Finanzas</t>
  </si>
  <si>
    <t>DIRECTOR (A) GENERAL "B"</t>
  </si>
  <si>
    <t>DIRECCION GENERAL DE ADMINISTRACION Y FINANZAS EN LA SECRETARIA DE GOBIERNO</t>
  </si>
  <si>
    <t>JEFE (A) DE UNIDAD DEPARTAMENTAL "A"</t>
  </si>
  <si>
    <t>JEFATURA DE UNIDAD DEPARTAMENTAL DE SEGUIMIENTO Y CONTROL DE GESTION DOCUMENTAL</t>
  </si>
  <si>
    <t>JEFATURA DE UNIDAD DEPARTAMENTAL DE TECNOLOGIAS DE LA INFORMACION Y TELECOMUNICACIONES</t>
  </si>
  <si>
    <t>JEFE (A) DE UNIDAD DEPARTAMENTAL "B"</t>
  </si>
  <si>
    <t>JEFATURA DE UNIDAD DEPARTAMENTAL DE ENLACE ADMINISTRATIVO (A) EN LA OFICINA DE LA SECRETARIA DE GOBIERNO Y EN EL INSTITUTO DE REINSERCION SOCIAL</t>
  </si>
  <si>
    <t>JEFATURA DE UNIDAD DEPARTAMENTAL DE ENLACE ADMINISTRATIVO (A) EN LA SUBSECRETARIA DE COORDINACION METROPOLITANA Y ENLACE GUBERNAMENTAL</t>
  </si>
  <si>
    <t>JEFATURA DE UNIDAD DEPARTAMENTAL DE ENLACE ADMINISTRATIVO (A) EN LA SUBSECRETARIA DE PROGRAMAS DE ALCALDIAS Y REORDENAMIENTO DE LA VIA PUBLICA</t>
  </si>
  <si>
    <t>JEFATURA DE UNIDAD DEPARTAMENTAL DE ENLACE ADMINISTRATIVO (A) EN LA COMISION DE BUSQUEDA DE PERSONAS DE LA CIUDAD DE MEXICO</t>
  </si>
  <si>
    <t>JEFATURA DE UNIDAD DEPARTAMENTAL DE ENLACE ADMINISTRATIVO (A) EN LA INSTANCIA EJECUTORA DEL SISTEMA INTEGRAL DE DERECHOS HUMANOS DE LA CIUDAD DE MEXICO</t>
  </si>
  <si>
    <t>SUBDIRECTOR (A) "A"</t>
  </si>
  <si>
    <t>SUBDIRECCION DE ENLACE ADMINISTRATIVO (A) EN LA SUBSECRETARIA DE GOBIERNO</t>
  </si>
  <si>
    <t>JEFATURA DE UNIDAD DEPARTAMENTAL DE APOYO ADMINISTRATIVO "A"</t>
  </si>
  <si>
    <t>JEFATURA DE UNIDAD DEPARTAMENTAL DE APOYO ADMINISTRATIVO "B"</t>
  </si>
  <si>
    <t>COORDINADOR (A) "B"</t>
  </si>
  <si>
    <t>COORDINACION DE ADMINISTRACION DE CAPITAL HUMANO</t>
  </si>
  <si>
    <t>JEFATURA DE UNIDAD DEPARTAMENTAL DE CONTROL DE PERSONAL</t>
  </si>
  <si>
    <t>JEFATURA DE UNIDAD DEPARTAMENTAL DE NOMINAS</t>
  </si>
  <si>
    <t>JEFATURA DE UNIDAD DEPARTAMENTAL DE PRESTACIONES Y POLITICA LABORAL</t>
  </si>
  <si>
    <t>COORDINACION DE FINANZAS</t>
  </si>
  <si>
    <t>JEFATURA DE UNIDAD DEPARTAMENTAL DE CONTROL PRESUPUESTAL</t>
  </si>
  <si>
    <t>JEFATURA DE UNIDAD DEPARTAMENTAL DE SEGUIMIENTO AL GASTO</t>
  </si>
  <si>
    <t>COORDINACION DE RECURSOS MATERIALES, ABASTECIMIENTOS Y SERVICIOS</t>
  </si>
  <si>
    <t>JEFATURA DE UNIDAD DEPARTAMENTAL DE COMPRAS Y CONTROL DE MATERIALES</t>
  </si>
  <si>
    <t>JEFATURA DE UNIDAD DEPARTAMENTAL DE ABASTECIMIENTOS Y SERVICIOS</t>
  </si>
  <si>
    <t>DIRECTOR (A) "A"</t>
  </si>
  <si>
    <t>DIRECCION DE ADMINISTRACION Y FINANZAS EN LA AUTORIDAD DEL CENTRO HISTORICO</t>
  </si>
  <si>
    <t>JEFATURA DE UNIDAD DEPARTAMENTAL DE RECURSOS MATERIALES, ABASTECIMIENTOS Y SERVICIOS</t>
  </si>
  <si>
    <t>KATIA</t>
  </si>
  <si>
    <t>ESTRADA</t>
  </si>
  <si>
    <t>HERNANDEZ</t>
  </si>
  <si>
    <t>EDNA KARINA</t>
  </si>
  <si>
    <t>GARCIA</t>
  </si>
  <si>
    <t>ROMERO</t>
  </si>
  <si>
    <t>VACANTE</t>
  </si>
  <si>
    <t>ROSA LILIA</t>
  </si>
  <si>
    <t>GONZALEZ</t>
  </si>
  <si>
    <t>FORTUNATO</t>
  </si>
  <si>
    <t>MONTES</t>
  </si>
  <si>
    <t>ANGUIANO</t>
  </si>
  <si>
    <t>CLAUDIA</t>
  </si>
  <si>
    <t>LUNA</t>
  </si>
  <si>
    <t>AGUILAR</t>
  </si>
  <si>
    <t>ARTURO EDUARDO</t>
  </si>
  <si>
    <t>JUAREZ</t>
  </si>
  <si>
    <t>BELTRAN</t>
  </si>
  <si>
    <t>ERIKA GUADALUPE</t>
  </si>
  <si>
    <t>FLORES</t>
  </si>
  <si>
    <t>REYES</t>
  </si>
  <si>
    <t>MARIA DANIELA</t>
  </si>
  <si>
    <t>CUAPIO</t>
  </si>
  <si>
    <t>PEREZ</t>
  </si>
  <si>
    <t>ANA GABRIELA</t>
  </si>
  <si>
    <t>CARMONA</t>
  </si>
  <si>
    <t>SERVIN</t>
  </si>
  <si>
    <t>ADRIANA</t>
  </si>
  <si>
    <t>LEON</t>
  </si>
  <si>
    <t>NUÑEZ</t>
  </si>
  <si>
    <t>VERONICA</t>
  </si>
  <si>
    <t>LOPEZ</t>
  </si>
  <si>
    <t>DUARTE</t>
  </si>
  <si>
    <t>MARICELA</t>
  </si>
  <si>
    <t>BAUTISTA</t>
  </si>
  <si>
    <t>MATEO</t>
  </si>
  <si>
    <t>JOSE CRUZ</t>
  </si>
  <si>
    <t>MEDINA</t>
  </si>
  <si>
    <t>ALVAREZ</t>
  </si>
  <si>
    <t>JOCELYN SARAIT</t>
  </si>
  <si>
    <t>MARQUEZ</t>
  </si>
  <si>
    <t>ZAMUDIO</t>
  </si>
  <si>
    <t>ALEXIA</t>
  </si>
  <si>
    <t>ARROYO</t>
  </si>
  <si>
    <t>ERICKA MARLENE</t>
  </si>
  <si>
    <t>MORENO</t>
  </si>
  <si>
    <t>VIVIANA</t>
  </si>
  <si>
    <t>ROSS</t>
  </si>
  <si>
    <t>DURAN</t>
  </si>
  <si>
    <t>OSCAR</t>
  </si>
  <si>
    <t>VILLAFUERTE</t>
  </si>
  <si>
    <t>POLO</t>
  </si>
  <si>
    <t>SANDRA</t>
  </si>
  <si>
    <t>GUZMAN</t>
  </si>
  <si>
    <t>CABRERA</t>
  </si>
  <si>
    <t>Finanzas Corporativas</t>
  </si>
  <si>
    <t>Trabajo Social</t>
  </si>
  <si>
    <t>Vacante</t>
  </si>
  <si>
    <t>Administración Hotelera y Turística</t>
  </si>
  <si>
    <t>Administración</t>
  </si>
  <si>
    <t>Relaciones Comerciales</t>
  </si>
  <si>
    <t>Ver nota aclaratoria en la columna Nota</t>
  </si>
  <si>
    <t>Derecho</t>
  </si>
  <si>
    <t>Pedagogía</t>
  </si>
  <si>
    <t>Administración y Desarrollo Empresarial</t>
  </si>
  <si>
    <t>Ciencias Políticas y Administración Pública</t>
  </si>
  <si>
    <t>Contador (a) Público (a)</t>
  </si>
  <si>
    <t>https://transparencia.finanzas.cdmx.gob.mx/repositorio/public/upload/repositorio/DGAyF/2024/scp/fracc_XVII/estrada_hernandez_katia_2024_T4.xlsx</t>
  </si>
  <si>
    <t>https://transparencia.finanzas.cdmx.gob.mx/repositorio/public/upload/repositorio/DGAyF/2023/scp/fracc_XVII_perfiles/secgob_19005622.pdf</t>
  </si>
  <si>
    <t>https://transparencia.finanzas.cdmx.gob.mx/repositorio/public/upload/repositorio/DGAyF/2024/scp/fracc_XVII/garcia_romero_edna_karina_2024_T2.xlsx</t>
  </si>
  <si>
    <t>https://transparencia.finanzas.cdmx.gob.mx/repositorio/public/upload/repositorio/DGAyF/2023/scp/fracc_XVII_perfiles/secgob_19013478.pdf</t>
  </si>
  <si>
    <t>https://transparencia.finanzas.cdmx.gob.mx/repositorio/public/upload/repositorio/DGAyF/2023/scp/fracc_XVII_perfiles/secgob_19005637.pdf</t>
  </si>
  <si>
    <t>https://transparencia.finanzas.cdmx.gob.mx/repositorio/public/upload/repositorio/DGAyF/2024/scp/fracc_XVII/estrada_gonzalez_rosa_lilia_2024_T4.xlsx</t>
  </si>
  <si>
    <t>https://transparencia.finanzas.cdmx.gob.mx/repositorio/public/upload/repositorio/DGAyF/2023/scp/fracc_XVII_perfiles/secgob_19005638.pdf</t>
  </si>
  <si>
    <t>https://transparencia.finanzas.cdmx.gob.mx/repositorio/public/upload/repositorio/DGAyF/2023/scp/fracc_XVII_perfiles/secgob_19013479.pdf</t>
  </si>
  <si>
    <t>https://transparencia.finanzas.cdmx.gob.mx/repositorio/public/upload/repositorio/DGAyF/2024/scp/fracc_XVII/montes_anguiano_fortunato_2024_T4.xlsx</t>
  </si>
  <si>
    <t>https://transparencia.finanzas.cdmx.gob.mx/repositorio/public/upload/repositorio/DGAyF/2023/scp/fracc_XVII_perfiles/secgob_19005641.pdf</t>
  </si>
  <si>
    <t>https://transparencia.finanzas.cdmx.gob.mx/repositorio/public/upload/repositorio/DGAyF/2024/scp/fracc_XVII/luna_aguilar_claudia_2024_T4.xlsx</t>
  </si>
  <si>
    <t>https://transparencia.finanzas.cdmx.gob.mx/repositorio/public/upload/repositorio/DGAyF/2023/scp/fracc_XVII_perfiles/secgob_19012168.pdf</t>
  </si>
  <si>
    <t>https://transparencia.finanzas.cdmx.gob.mx/repositorio/public/upload/repositorio/DGAyF/2023/scp/fracc_XVII_perfiles/secgob_19012189.pdf</t>
  </si>
  <si>
    <t>https://transparencia.finanzas.cdmx.gob.mx/repositorio/public/upload/repositorio/DGAyF/2024/scp/fracc_XVII/flores_reyes_erika_guadalupe_2024_T4.xlsx</t>
  </si>
  <si>
    <t>https://transparencia.finanzas.cdmx.gob.mx/repositorio/public/upload/repositorio/DGAyF/2023/scp/fracc_XVII_perfiles/secgob_19013259.pdf</t>
  </si>
  <si>
    <t>https://transparencia.finanzas.cdmx.gob.mx/repositorio/public/upload/repositorio/DGAyF/2023/scp/fracc_XVII_perfiles/secgob_19005639.pdf</t>
  </si>
  <si>
    <t>https://transparencia.finanzas.cdmx.gob.mx/repositorio/public/upload/repositorio/DGAyF/2024/scp/fracc_XVII/cuapio_perez_maria_daniela_2024_T4.xlsx</t>
  </si>
  <si>
    <t>https://transparencia.finanzas.cdmx.gob.mx/repositorio/public/upload/repositorio/DGAyF/2023/scp/fracc_XVII_perfiles/secgob_19005644.pdf</t>
  </si>
  <si>
    <t>https://transparencia.finanzas.cdmx.gob.mx/repositorio/public/upload/repositorio/DGAyF/2022/scp/fracc_XVII/carmona_servin_ana_gabriela_2022_T1.xlsx</t>
  </si>
  <si>
    <t>https://transparencia.finanzas.cdmx.gob.mx/repositorio/public/upload/repositorio/DGAyF/2023/scp/fracc_XVII_perfiles/secgob_19005624.pdf</t>
  </si>
  <si>
    <t>https://transparencia.finanzas.cdmx.gob.mx/repositorio/public/upload/repositorio/DGAyF/2023/scp/fracc_XVII/leon_nunez_adriana_2023_T1.xlsx</t>
  </si>
  <si>
    <t>https://transparencia.finanzas.cdmx.gob.mx/repositorio/public/upload/repositorio/DGAyF/2023/scp/fracc_XVII_perfiles/secgob_19005625.pdf</t>
  </si>
  <si>
    <t>https://transparencia.finanzas.cdmx.gob.mx/repositorio/public/upload/repositorio/DGAyF/2023/scp/fracc_XVII_perfiles/secgob_19005626.pdf</t>
  </si>
  <si>
    <t>http://transparencia.finanzas.cdmx.gob.mx/repositorio/public/upload/repositorio/DGAyF/2020/scp/fracc_XVII/bautista_mateo_maricela_2020_T3.xlsx</t>
  </si>
  <si>
    <t>https://transparencia.finanzas.cdmx.gob.mx/repositorio/public/upload/repositorio/DGAyF/2023/scp/fracc_XVII_perfiles/secgob_19005627.pdf</t>
  </si>
  <si>
    <t>https://transparencia.finanzas.cdmx.gob.mx/repositorio/public/upload/repositorio/DGAyF/2024/scp/fracc_XVII/medina_alvarez_jose_cruz_2024_T4.xlsx</t>
  </si>
  <si>
    <t>https://transparencia.finanzas.cdmx.gob.mx/repositorio/public/upload/repositorio/DGAyF/2023/scp/fracc_XVII_perfiles/secgob_19005628.pdf</t>
  </si>
  <si>
    <t>https://transparencia.finanzas.cdmx.gob.mx/repositorio/public/upload/repositorio/DGAyF/2023/scp/fracc_XVII/marquez_zamudio_jocelyn_sarait_2023_T3.xlsx</t>
  </si>
  <si>
    <t>https://transparencia.finanzas.cdmx.gob.mx/repositorio/public/upload/repositorio/DGAyF/2023/scp/fracc_XVII_perfiles/secgob_19005629.pdf</t>
  </si>
  <si>
    <t>https://transparencia.finanzas.cdmx.gob.mx/repositorio/public/upload/repositorio/DGAyF/2022/scp/fracc_XVII/arroyo_alvarez_alexia_2022_T2.xlsx</t>
  </si>
  <si>
    <t>https://transparencia.finanzas.cdmx.gob.mx/repositorio/public/upload/repositorio/DGAyF/2023/scp/fracc_XVII_perfiles/secgob_19005631.pdf</t>
  </si>
  <si>
    <t>https://transparencia.finanzas.cdmx.gob.mx/repositorio/public/upload/repositorio/DGAyF/2024/scp/fracc_XVII/moreno_garcia_ericka_marlen_2024_T4.xlsx</t>
  </si>
  <si>
    <t>https://transparencia.finanzas.cdmx.gob.mx/repositorio/public/upload/repositorio/DGAyF/2023/scp/fracc_XVII_perfiles/secgob_19005634.pdf</t>
  </si>
  <si>
    <t>https://transparencia.finanzas.cdmx.gob.mx/repositorio/public/upload/repositorio/DGAyF/2024/scp/fracc_XVII/ross_duran_viviana_2024_T4.xlsx</t>
  </si>
  <si>
    <t>https://transparencia.finanzas.cdmx.gob.mx/repositorio/public/upload/repositorio/DGAyF/2023/scp/fracc_XVII_perfiles/secgob_19005635.pdf</t>
  </si>
  <si>
    <t>https://transparencia.finanzas.cdmx.gob.mx/repositorio/public/upload/repositorio/DGAyF/2024/scp/fracc_XVII/villafuerte_polo_oscar_2024_T4.xlsx</t>
  </si>
  <si>
    <t>https://transparencia.finanzas.cdmx.gob.mx/repositorio/public/upload/repositorio/DGAyF/2023/scp/fracc_XVII_perfiles/secgob_19005682.pdf</t>
  </si>
  <si>
    <t>https://transparencia.finanzas.cdmx.gob.mx/repositorio/public/upload/repositorio/DGAyF/2024/scp/fracc_XVII/guzman_cabrera_sandra_2024_T4.xlsx</t>
  </si>
  <si>
    <t>https://transparencia.finanzas.cdmx.gob.mx/repositorio/public/upload/repositorio/DGAyF/2023/scp/fracc_XVII_perfiles/secgob_19012975.pdf</t>
  </si>
  <si>
    <t>NO ESPECIFICA PERIODO</t>
  </si>
  <si>
    <t>SECRETARIA DE INFRAESTRUCTURA, COMUNICACIONES Y TRANSPORTE</t>
  </si>
  <si>
    <t>DIRECTOR (A) DE AREA DE ADMINISTRACION</t>
  </si>
  <si>
    <t>FINANZAS CORPORATIVAS</t>
  </si>
  <si>
    <t xml:space="preserve">SECRETARIA DE SEGURIDAD Y PROTECCION CIUDADANA </t>
  </si>
  <si>
    <t>DIRECTOR (A) GENERAL DE ADMINISTRACION</t>
  </si>
  <si>
    <t>SECRETARIA DE LA CONTRALORIA GENERAL DEL GCDMX</t>
  </si>
  <si>
    <t>DIRECTOR (A) EJECUTIVO (A) DE RECURSOS MATERIALES Y SERVICIOS GENERALES</t>
  </si>
  <si>
    <t>SECTEI (PILARES)</t>
  </si>
  <si>
    <t>PROMOTOR (A) DE PROGRAMAS SOCIALES</t>
  </si>
  <si>
    <t>TRABAJO SOCIAL</t>
  </si>
  <si>
    <t xml:space="preserve">ANL AMERICAN NUTRITION LIFE/ SECRETARIA DE SALUD </t>
  </si>
  <si>
    <t>GERENTE OPEREATIVO (A) USDO</t>
  </si>
  <si>
    <t>DELEGACION MIGUEL HIDALGO</t>
  </si>
  <si>
    <t xml:space="preserve">ASISTENTE DE SUBDIRECCION </t>
  </si>
  <si>
    <t>SENADO DE LA REPUBLICA</t>
  </si>
  <si>
    <t>ASESROR (A) ADMINISTRATIVO (A)</t>
  </si>
  <si>
    <t>ADMINISTRACION HOTELERA Y TURISTICA</t>
  </si>
  <si>
    <t>NO ESPECIFICA</t>
  </si>
  <si>
    <t>JUD DE COMPRAS Y CONTROL DE MATERIALES</t>
  </si>
  <si>
    <t>ADMINISTRACION</t>
  </si>
  <si>
    <t>DIRECCION GENERAL DE ADMINISTRACION Y FINANZAS EN LA JEFATURA DE GOBIERNO DE LA CIUDAD DE MEXICO</t>
  </si>
  <si>
    <t>SUBDIRECCION DE COMPRAS Y CONTROL DE MATERIALES</t>
  </si>
  <si>
    <t xml:space="preserve">AEROPUERTO DE LA CDMX </t>
  </si>
  <si>
    <t>SUBGERENTE DE SERVICIOS GENERALES</t>
  </si>
  <si>
    <t>CORPORATIVO MULTISERVICIOS, S.A. DE C.V.</t>
  </si>
  <si>
    <t>GERENTE DEL AREA COMERCIAL</t>
  </si>
  <si>
    <t>RELACIONES COMERCIALES</t>
  </si>
  <si>
    <t>SERVICIO DE PROTECCION FEDERAL</t>
  </si>
  <si>
    <t>SUBDIRECTOR (A) DE GESTION DE SERVICIOS TECNOLOGICOS</t>
  </si>
  <si>
    <t xml:space="preserve">JEFE (A) DE DEPARTAMENTO DE GOBERNAZA DE CONTRATOS DE TECNOLOGIA DE INFORMACION </t>
  </si>
  <si>
    <t>VER NOTA ACLARATORIA EN LA COLUMNA NOTA</t>
  </si>
  <si>
    <t>JUD DE APOYO ADMINISTRATIVO "A"</t>
  </si>
  <si>
    <t>BACHILLERATO</t>
  </si>
  <si>
    <t xml:space="preserve">SECRETARIA DE GOBIERNO </t>
  </si>
  <si>
    <t>ASISTENTE ADMINISTRATIVO (A)</t>
  </si>
  <si>
    <t>INVI</t>
  </si>
  <si>
    <t>SECRETARIA DE GOBIERNO</t>
  </si>
  <si>
    <t>AUXILIAR ADMINISTRATIVO (A)</t>
  </si>
  <si>
    <t>DERECHO</t>
  </si>
  <si>
    <t>INSTITUTO ELECTORAL DE LA CDMX</t>
  </si>
  <si>
    <t>CAPACITADOR (A) ASISTENTE ELECTORAL</t>
  </si>
  <si>
    <t>SISTEMA DE TRANSPORTE COLECTIVO (METRO)</t>
  </si>
  <si>
    <t>JUD DE NOMINAS</t>
  </si>
  <si>
    <t>PEDAGOGIA</t>
  </si>
  <si>
    <t xml:space="preserve">SECRETARIA DE GOBIERNO DE LA CDMX </t>
  </si>
  <si>
    <t xml:space="preserve">JUD DE PAGOS Y REGISTRO DE PERSONAL  </t>
  </si>
  <si>
    <t>SECRETARIA DE DESARROLLO RURAL Y EQUIDAD PARA LAS COMUNIDADES</t>
  </si>
  <si>
    <t xml:space="preserve">ENLACE DE NOMINAS Y MOVIMIENTOS DE PERSONAL </t>
  </si>
  <si>
    <t>LIDER COORDINADOR (A) DE PROYECTOS DE ADMINISTRACION DE CAPITAL HUMANO</t>
  </si>
  <si>
    <t>ADMINISTRACION Y DESARROLLO EMPRESARIAL</t>
  </si>
  <si>
    <t xml:space="preserve">AUTORIDAD DEL CENTRO HISTORICO </t>
  </si>
  <si>
    <t xml:space="preserve">RESPONSABLE DE ALMACEN </t>
  </si>
  <si>
    <t>AUXILIAR DE RECURSOS HUMANOS</t>
  </si>
  <si>
    <t>PERSONAL DE BASE</t>
  </si>
  <si>
    <t>CIENCIAS POLITICAS Y ADMINISTRACION PUBLICA</t>
  </si>
  <si>
    <t xml:space="preserve">SIBISO </t>
  </si>
  <si>
    <t>ADMINISTRATIVO (A)</t>
  </si>
  <si>
    <t>SECRETARIA DE DESARROLLO SOCIAL DEL G.D.F</t>
  </si>
  <si>
    <t>FONDO PARA EL DESARROLLO SOCIAL DE LA CDMX</t>
  </si>
  <si>
    <t>APOYO EN LA COORDINACION DE ADMINISTRACION Y FINANZAS</t>
  </si>
  <si>
    <t>CONTADOR (A) PUBLICO (A)</t>
  </si>
  <si>
    <t>INSTITUTO DE CAPACITACION PARA EL TRABAJO DE LA CDMX</t>
  </si>
  <si>
    <t>DIRECTOR (A) DE ADMINISTRACION Y FINANZAS</t>
  </si>
  <si>
    <t>SUBDIRECTOR (A) DE FINANZAS</t>
  </si>
  <si>
    <t>SECRETARIA DE GOBIERNO DE LA CDMX</t>
  </si>
  <si>
    <t xml:space="preserve">ANALISTA PRESUPUESTAL </t>
  </si>
  <si>
    <t>BALANDRANO ESPINOSA DE LOS MONTEROS Y ASOCIADOS SC.</t>
  </si>
  <si>
    <t xml:space="preserve">AUXILIAR CONTABLE </t>
  </si>
  <si>
    <t xml:space="preserve">NO ESPECIFICA </t>
  </si>
  <si>
    <t>TECNICO (A) OPERATIVO (A)</t>
  </si>
  <si>
    <t>SERVICIOS A LA NAVEGACION EN EL ESPACIO AEREO MEXICANO</t>
  </si>
  <si>
    <t>JEFE (A) EN SERVICIOS AERONAUTICOS</t>
  </si>
  <si>
    <t xml:space="preserve">DIRECTOR (A) DE ADQUISICIONES INSPECTOR (A) </t>
  </si>
  <si>
    <t>SUBDIRECTOR (A) DE CONTRATOS Y CONVENIOS</t>
  </si>
  <si>
    <t>SENASICA</t>
  </si>
  <si>
    <t>APOTO ADMINISTRATIVO (A)</t>
  </si>
  <si>
    <t xml:space="preserve">SERVICIO DE PROTECCION FEDERAL </t>
  </si>
  <si>
    <t xml:space="preserve">ENCARGADO (A) DEL AREA DE CREDECIALIZACION Y ENLACE </t>
  </si>
  <si>
    <t xml:space="preserve">SECRETARIA DE OBRAS Y SERVICIOS DE LA CDMX </t>
  </si>
  <si>
    <t>ENLACE</t>
  </si>
  <si>
    <t>SERVICIO A LA NAVEGACION EN EL ESPACIO AEREO MEXICANO</t>
  </si>
  <si>
    <t>DIRECTOR (A) DE RECURSOS MATERIALES</t>
  </si>
  <si>
    <t>SECRETARIA DE RELACIONES EXTERIORES</t>
  </si>
  <si>
    <t>ASESOR (A) EN LA DIRECCION DE RELACIONES LABORALES Y GESTION DE INFORMES</t>
  </si>
  <si>
    <t>FC&amp;LZ, S.A. DE C.V.</t>
  </si>
  <si>
    <t>ASESOR (A) DE PROYECTOS Y ANALISIS JURIDICO</t>
  </si>
  <si>
    <t xml:space="preserve">PROCURADURIA FEDERAL DE PROTECCION AL CONSUMIDOR </t>
  </si>
  <si>
    <t>JEFE (A) DE DEPARTAMENTO DE LICITACIONES</t>
  </si>
  <si>
    <t>ESPECIALISTA EN ADMINISTRACION DE RECURSOS</t>
  </si>
  <si>
    <t>CENTRO FEDERAL DE CONCILIACION Y REGISTRO LABORAL</t>
  </si>
  <si>
    <t>JEFE (A) DE DEPARTAMENTO DE ADQUISICIONES</t>
  </si>
  <si>
    <t>https://transparencia.finanzas.cdmx.gob.mx/repositorio/public/upload/repositorio/DGAyF/2024/scp/fracc_XVII/F17_2024_curricular.pdf</t>
  </si>
  <si>
    <t>Respecto a las columnas Nivel máximo de estudios concluido y comprobable (catálogo), Carrera genérica, en su caso, Tabla_472796, se expone: que en virtud de la emisión del Dictamen de Estructura Orgánica de la Secretaría de Administración y Finanzas número D-SAF-07/160624, vigente a partir del dieciséis de junio de dos mil veinticuatro y de sus diversas modificaciones, se están realizando las gestiones necesarias de actualización de la información curricular del personal de Estructura; en ese sentido dicha información se publicará a partir del Primer Trimestre dos mil veinticinco</t>
  </si>
  <si>
    <t>https://transparencia.finanzas.cdmx.gob.mx/repositorio/public/upload/repositorio/DGAyF/2024/scp/fracc_XVII/Vacante_2024.pdf</t>
  </si>
  <si>
    <t>https://transparencia.finanzas.cdmx.gob.mx/repositorio/public/upload/repositorio/DGAyF/2024/scp/fracc_XVII/F17_2024_perfil.pdf</t>
  </si>
  <si>
    <t>https://transparencia.finanzas.cdmx.gob.mx/repositorio/public/upload/repositorio/DGAyF/2024/scp/fracc_XVII/F17_2024_sanciones.pdf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</si>
</sst>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3" fillId="0" borderId="0" xfId="1" applyFill="1"/>
    <xf numFmtId="17" fontId="0" fillId="0" borderId="0" xfId="0" applyNumberFormat="1"/>
    <xf numFmtId="14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transparencia.finanzas.cdmx.gob.mx/repositorio/public/upload/repositorio/DGAyF/2022/scp/fracc_XVII/arroyo_alvarez_alexia_2022_T2.xlsx" TargetMode="External"/><Relationship Id="rId18" Type="http://schemas.openxmlformats.org/officeDocument/2006/relationships/hyperlink" Target="https://transparencia.finanzas.cdmx.gob.mx/repositorio/public/upload/repositorio/DGAyF/2023/scp/fracc_XVII_perfiles/secgob_19005622.pdf" TargetMode="External"/><Relationship Id="rId26" Type="http://schemas.openxmlformats.org/officeDocument/2006/relationships/hyperlink" Target="https://transparencia.finanzas.cdmx.gob.mx/repositorio/public/upload/repositorio/DGAyF/2023/scp/fracc_XVII_perfiles/secgob_19013259.pdf" TargetMode="External"/><Relationship Id="rId39" Type="http://schemas.openxmlformats.org/officeDocument/2006/relationships/hyperlink" Target="https://transparencia.finanzas.cdmx.gob.mx/repositorio/public/upload/repositorio/DGAyF/2023/scp/fracc_XVII_perfiles/secgob_19012975.pdf" TargetMode="External"/><Relationship Id="rId21" Type="http://schemas.openxmlformats.org/officeDocument/2006/relationships/hyperlink" Target="https://transparencia.finanzas.cdmx.gob.mx/repositorio/public/upload/repositorio/DGAyF/2023/scp/fracc_XVII_perfiles/secgob_19005638.pdf" TargetMode="External"/><Relationship Id="rId34" Type="http://schemas.openxmlformats.org/officeDocument/2006/relationships/hyperlink" Target="https://transparencia.finanzas.cdmx.gob.mx/repositorio/public/upload/repositorio/DGAyF/2023/scp/fracc_XVII_perfiles/secgob_19005629.pdf" TargetMode="External"/><Relationship Id="rId7" Type="http://schemas.openxmlformats.org/officeDocument/2006/relationships/hyperlink" Target="https://transparencia.finanzas.cdmx.gob.mx/repositorio/public/upload/repositorio/DGAyF/2024/scp/fracc_XVII/cuapio_perez_maria_daniela_2024_T4.xlsx" TargetMode="External"/><Relationship Id="rId12" Type="http://schemas.openxmlformats.org/officeDocument/2006/relationships/hyperlink" Target="https://transparencia.finanzas.cdmx.gob.mx/repositorio/public/upload/repositorio/DGAyF/2023/scp/fracc_XVII/marquez_zamudio_jocelyn_sarait_2023_T3.xlsx" TargetMode="External"/><Relationship Id="rId17" Type="http://schemas.openxmlformats.org/officeDocument/2006/relationships/hyperlink" Target="https://transparencia.finanzas.cdmx.gob.mx/repositorio/public/upload/repositorio/DGAyF/2024/scp/fracc_XVII/guzman_cabrera_sandra_2024_T4.xlsx" TargetMode="External"/><Relationship Id="rId25" Type="http://schemas.openxmlformats.org/officeDocument/2006/relationships/hyperlink" Target="https://transparencia.finanzas.cdmx.gob.mx/repositorio/public/upload/repositorio/DGAyF/2023/scp/fracc_XVII_perfiles/secgob_19012189.pdf" TargetMode="External"/><Relationship Id="rId33" Type="http://schemas.openxmlformats.org/officeDocument/2006/relationships/hyperlink" Target="https://transparencia.finanzas.cdmx.gob.mx/repositorio/public/upload/repositorio/DGAyF/2023/scp/fracc_XVII_perfiles/secgob_19005628.pdf" TargetMode="External"/><Relationship Id="rId38" Type="http://schemas.openxmlformats.org/officeDocument/2006/relationships/hyperlink" Target="https://transparencia.finanzas.cdmx.gob.mx/repositorio/public/upload/repositorio/DGAyF/2023/scp/fracc_XVII_perfiles/secgob_19005682.pdf" TargetMode="External"/><Relationship Id="rId2" Type="http://schemas.openxmlformats.org/officeDocument/2006/relationships/hyperlink" Target="https://transparencia.finanzas.cdmx.gob.mx/repositorio/public/upload/repositorio/DGAyF/2024/scp/fracc_XVII/garcia_romero_edna_karina_2024_T2.xlsx" TargetMode="External"/><Relationship Id="rId16" Type="http://schemas.openxmlformats.org/officeDocument/2006/relationships/hyperlink" Target="https://transparencia.finanzas.cdmx.gob.mx/repositorio/public/upload/repositorio/DGAyF/2024/scp/fracc_XVII/villafuerte_polo_oscar_2024_T4.xlsx" TargetMode="External"/><Relationship Id="rId20" Type="http://schemas.openxmlformats.org/officeDocument/2006/relationships/hyperlink" Target="https://transparencia.finanzas.cdmx.gob.mx/repositorio/public/upload/repositorio/DGAyF/2023/scp/fracc_XVII_perfiles/secgob_19005637.pdf" TargetMode="External"/><Relationship Id="rId29" Type="http://schemas.openxmlformats.org/officeDocument/2006/relationships/hyperlink" Target="https://transparencia.finanzas.cdmx.gob.mx/repositorio/public/upload/repositorio/DGAyF/2023/scp/fracc_XVII_perfiles/secgob_19005624.pdf" TargetMode="External"/><Relationship Id="rId1" Type="http://schemas.openxmlformats.org/officeDocument/2006/relationships/hyperlink" Target="https://transparencia.finanzas.cdmx.gob.mx/repositorio/public/upload/repositorio/DGAyF/2024/scp/fracc_XVII/estrada_hernandez_katia_2024_T4.xlsx" TargetMode="External"/><Relationship Id="rId6" Type="http://schemas.openxmlformats.org/officeDocument/2006/relationships/hyperlink" Target="https://transparencia.finanzas.cdmx.gob.mx/repositorio/public/upload/repositorio/DGAyF/2024/scp/fracc_XVII/flores_reyes_erika_guadalupe_2024_T4.xlsx" TargetMode="External"/><Relationship Id="rId11" Type="http://schemas.openxmlformats.org/officeDocument/2006/relationships/hyperlink" Target="https://transparencia.finanzas.cdmx.gob.mx/repositorio/public/upload/repositorio/DGAyF/2024/scp/fracc_XVII/medina_alvarez_jose_cruz_2024_T4.xlsx" TargetMode="External"/><Relationship Id="rId24" Type="http://schemas.openxmlformats.org/officeDocument/2006/relationships/hyperlink" Target="https://transparencia.finanzas.cdmx.gob.mx/repositorio/public/upload/repositorio/DGAyF/2023/scp/fracc_XVII_perfiles/secgob_19012168.pdf" TargetMode="External"/><Relationship Id="rId32" Type="http://schemas.openxmlformats.org/officeDocument/2006/relationships/hyperlink" Target="https://transparencia.finanzas.cdmx.gob.mx/repositorio/public/upload/repositorio/DGAyF/2023/scp/fracc_XVII_perfiles/secgob_19005627.pdf" TargetMode="External"/><Relationship Id="rId37" Type="http://schemas.openxmlformats.org/officeDocument/2006/relationships/hyperlink" Target="https://transparencia.finanzas.cdmx.gob.mx/repositorio/public/upload/repositorio/DGAyF/2023/scp/fracc_XVII_perfiles/secgob_19005635.pdf" TargetMode="External"/><Relationship Id="rId5" Type="http://schemas.openxmlformats.org/officeDocument/2006/relationships/hyperlink" Target="https://transparencia.finanzas.cdmx.gob.mx/repositorio/public/upload/repositorio/DGAyF/2024/scp/fracc_XVII/luna_aguilar_claudia_2024_T4.xlsx" TargetMode="External"/><Relationship Id="rId15" Type="http://schemas.openxmlformats.org/officeDocument/2006/relationships/hyperlink" Target="https://transparencia.finanzas.cdmx.gob.mx/repositorio/public/upload/repositorio/DGAyF/2024/scp/fracc_XVII/ross_duran_viviana_2024_T4.xlsx" TargetMode="External"/><Relationship Id="rId23" Type="http://schemas.openxmlformats.org/officeDocument/2006/relationships/hyperlink" Target="https://transparencia.finanzas.cdmx.gob.mx/repositorio/public/upload/repositorio/DGAyF/2023/scp/fracc_XVII_perfiles/secgob_19005641.pdf" TargetMode="External"/><Relationship Id="rId28" Type="http://schemas.openxmlformats.org/officeDocument/2006/relationships/hyperlink" Target="https://transparencia.finanzas.cdmx.gob.mx/repositorio/public/upload/repositorio/DGAyF/2023/scp/fracc_XVII_perfiles/secgob_19005644.pdf" TargetMode="External"/><Relationship Id="rId36" Type="http://schemas.openxmlformats.org/officeDocument/2006/relationships/hyperlink" Target="https://transparencia.finanzas.cdmx.gob.mx/repositorio/public/upload/repositorio/DGAyF/2023/scp/fracc_XVII_perfiles/secgob_19005634.pdf" TargetMode="External"/><Relationship Id="rId10" Type="http://schemas.openxmlformats.org/officeDocument/2006/relationships/hyperlink" Target="http://transparencia.finanzas.cdmx.gob.mx/repositorio/public/upload/repositorio/DGAyF/2020/scp/fracc_XVII/bautista_mateo_maricela_2020_T3.xlsx" TargetMode="External"/><Relationship Id="rId19" Type="http://schemas.openxmlformats.org/officeDocument/2006/relationships/hyperlink" Target="https://transparencia.finanzas.cdmx.gob.mx/repositorio/public/upload/repositorio/DGAyF/2023/scp/fracc_XVII_perfiles/secgob_19013478.pdf" TargetMode="External"/><Relationship Id="rId31" Type="http://schemas.openxmlformats.org/officeDocument/2006/relationships/hyperlink" Target="https://transparencia.finanzas.cdmx.gob.mx/repositorio/public/upload/repositorio/DGAyF/2023/scp/fracc_XVII_perfiles/secgob_19005626.pdf" TargetMode="External"/><Relationship Id="rId4" Type="http://schemas.openxmlformats.org/officeDocument/2006/relationships/hyperlink" Target="https://transparencia.finanzas.cdmx.gob.mx/repositorio/public/upload/repositorio/DGAyF/2024/scp/fracc_XVII/montes_anguiano_fortunato_2024_T4.xlsx" TargetMode="External"/><Relationship Id="rId9" Type="http://schemas.openxmlformats.org/officeDocument/2006/relationships/hyperlink" Target="https://transparencia.finanzas.cdmx.gob.mx/repositorio/public/upload/repositorio/DGAyF/2023/scp/fracc_XVII/leon_nunez_adriana_2023_T1.xlsx" TargetMode="External"/><Relationship Id="rId14" Type="http://schemas.openxmlformats.org/officeDocument/2006/relationships/hyperlink" Target="https://transparencia.finanzas.cdmx.gob.mx/repositorio/public/upload/repositorio/DGAyF/2024/scp/fracc_XVII/moreno_garcia_ericka_marlen_2024_T4.xlsx" TargetMode="External"/><Relationship Id="rId22" Type="http://schemas.openxmlformats.org/officeDocument/2006/relationships/hyperlink" Target="https://transparencia.finanzas.cdmx.gob.mx/repositorio/public/upload/repositorio/DGAyF/2023/scp/fracc_XVII_perfiles/secgob_19013479.pdf" TargetMode="External"/><Relationship Id="rId27" Type="http://schemas.openxmlformats.org/officeDocument/2006/relationships/hyperlink" Target="https://transparencia.finanzas.cdmx.gob.mx/repositorio/public/upload/repositorio/DGAyF/2023/scp/fracc_XVII_perfiles/secgob_19005639.pdf" TargetMode="External"/><Relationship Id="rId30" Type="http://schemas.openxmlformats.org/officeDocument/2006/relationships/hyperlink" Target="https://transparencia.finanzas.cdmx.gob.mx/repositorio/public/upload/repositorio/DGAyF/2023/scp/fracc_XVII_perfiles/secgob_19005625.pdf" TargetMode="External"/><Relationship Id="rId35" Type="http://schemas.openxmlformats.org/officeDocument/2006/relationships/hyperlink" Target="https://transparencia.finanzas.cdmx.gob.mx/repositorio/public/upload/repositorio/DGAyF/2023/scp/fracc_XVII_perfiles/secgob_19005631.pdf" TargetMode="External"/><Relationship Id="rId8" Type="http://schemas.openxmlformats.org/officeDocument/2006/relationships/hyperlink" Target="https://transparencia.finanzas.cdmx.gob.mx/repositorio/public/upload/repositorio/DGAyF/2022/scp/fracc_XVII/carmona_servin_ana_gabriela_2022_T1.xlsx" TargetMode="External"/><Relationship Id="rId3" Type="http://schemas.openxmlformats.org/officeDocument/2006/relationships/hyperlink" Target="https://transparencia.finanzas.cdmx.gob.mx/repositorio/public/upload/repositorio/DGAyF/2024/scp/fracc_XVII/estrada_gonzalez_rosa_lilia_2024_T4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0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46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9" t="s">
        <v>35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2024</v>
      </c>
      <c r="B8" s="3">
        <v>45566</v>
      </c>
      <c r="C8" s="3">
        <v>45657</v>
      </c>
      <c r="D8" t="s">
        <v>82</v>
      </c>
      <c r="E8" t="s">
        <v>83</v>
      </c>
      <c r="F8" t="s">
        <v>111</v>
      </c>
      <c r="G8" t="s">
        <v>112</v>
      </c>
      <c r="H8" t="s">
        <v>113</v>
      </c>
      <c r="I8" t="s">
        <v>57</v>
      </c>
      <c r="J8" t="s">
        <v>83</v>
      </c>
      <c r="K8" t="s">
        <v>64</v>
      </c>
      <c r="L8" t="s">
        <v>166</v>
      </c>
      <c r="M8" s="5" t="str">
        <f ca="1">HYPERLINK("#"&amp;CELL("direccion",Tabla_472796!A4),"1")</f>
        <v>1</v>
      </c>
      <c r="N8" s="5" t="s">
        <v>178</v>
      </c>
      <c r="O8" s="5" t="s">
        <v>179</v>
      </c>
      <c r="P8" t="s">
        <v>69</v>
      </c>
      <c r="Q8" s="4" t="s">
        <v>313</v>
      </c>
      <c r="R8" t="s">
        <v>81</v>
      </c>
      <c r="S8" s="3">
        <v>45657</v>
      </c>
    </row>
    <row r="9" spans="1:20" x14ac:dyDescent="0.25">
      <c r="A9">
        <v>2024</v>
      </c>
      <c r="B9" s="3">
        <v>45566</v>
      </c>
      <c r="C9" s="3">
        <v>45657</v>
      </c>
      <c r="D9" t="s">
        <v>84</v>
      </c>
      <c r="E9" t="s">
        <v>85</v>
      </c>
      <c r="F9" t="s">
        <v>114</v>
      </c>
      <c r="G9" t="s">
        <v>115</v>
      </c>
      <c r="H9" t="s">
        <v>116</v>
      </c>
      <c r="I9" t="s">
        <v>57</v>
      </c>
      <c r="J9" t="s">
        <v>83</v>
      </c>
      <c r="K9" t="s">
        <v>63</v>
      </c>
      <c r="L9" t="s">
        <v>167</v>
      </c>
      <c r="M9" s="5" t="str">
        <f ca="1">HYPERLINK("#"&amp;CELL("direccion",Tabla_472796!A7),"2")</f>
        <v>2</v>
      </c>
      <c r="N9" s="5" t="s">
        <v>180</v>
      </c>
      <c r="O9" s="5" t="s">
        <v>181</v>
      </c>
      <c r="P9" t="s">
        <v>69</v>
      </c>
      <c r="Q9" s="4" t="s">
        <v>313</v>
      </c>
      <c r="R9" t="s">
        <v>81</v>
      </c>
      <c r="S9" s="3">
        <v>45657</v>
      </c>
    </row>
    <row r="10" spans="1:20" x14ac:dyDescent="0.25">
      <c r="A10">
        <v>2024</v>
      </c>
      <c r="B10" s="3">
        <v>45566</v>
      </c>
      <c r="C10" s="3">
        <v>45657</v>
      </c>
      <c r="D10" t="s">
        <v>84</v>
      </c>
      <c r="E10" t="s">
        <v>86</v>
      </c>
      <c r="F10" t="s">
        <v>117</v>
      </c>
      <c r="G10" t="s">
        <v>117</v>
      </c>
      <c r="H10" t="s">
        <v>117</v>
      </c>
      <c r="J10" t="s">
        <v>83</v>
      </c>
      <c r="K10" t="s">
        <v>58</v>
      </c>
      <c r="L10" t="s">
        <v>168</v>
      </c>
      <c r="M10" s="5" t="str">
        <f ca="1">HYPERLINK("#"&amp;CELL("direccion",Tabla_472796!A10),"3")</f>
        <v>3</v>
      </c>
      <c r="N10" s="4" t="s">
        <v>311</v>
      </c>
      <c r="O10" s="5" t="s">
        <v>182</v>
      </c>
      <c r="P10" t="s">
        <v>69</v>
      </c>
      <c r="Q10" s="4" t="s">
        <v>313</v>
      </c>
      <c r="R10" t="s">
        <v>81</v>
      </c>
      <c r="S10" s="3">
        <v>45657</v>
      </c>
    </row>
    <row r="11" spans="1:20" x14ac:dyDescent="0.25">
      <c r="A11">
        <v>2024</v>
      </c>
      <c r="B11" s="3">
        <v>45566</v>
      </c>
      <c r="C11" s="3">
        <v>45657</v>
      </c>
      <c r="D11" t="s">
        <v>87</v>
      </c>
      <c r="E11" t="s">
        <v>88</v>
      </c>
      <c r="F11" t="s">
        <v>118</v>
      </c>
      <c r="G11" t="s">
        <v>112</v>
      </c>
      <c r="H11" t="s">
        <v>119</v>
      </c>
      <c r="I11" t="s">
        <v>57</v>
      </c>
      <c r="J11" t="s">
        <v>83</v>
      </c>
      <c r="K11" t="s">
        <v>63</v>
      </c>
      <c r="L11" t="s">
        <v>169</v>
      </c>
      <c r="M11" s="5" t="str">
        <f ca="1">HYPERLINK("#"&amp;CELL("direccion",Tabla_472796!A13),"4")</f>
        <v>4</v>
      </c>
      <c r="N11" s="5" t="s">
        <v>183</v>
      </c>
      <c r="O11" s="5" t="s">
        <v>184</v>
      </c>
      <c r="P11" t="s">
        <v>69</v>
      </c>
      <c r="Q11" s="4" t="s">
        <v>313</v>
      </c>
      <c r="R11" t="s">
        <v>81</v>
      </c>
      <c r="S11" s="3">
        <v>45657</v>
      </c>
    </row>
    <row r="12" spans="1:20" x14ac:dyDescent="0.25">
      <c r="A12">
        <v>2024</v>
      </c>
      <c r="B12" s="3">
        <v>45566</v>
      </c>
      <c r="C12" s="3">
        <v>45657</v>
      </c>
      <c r="D12" t="s">
        <v>84</v>
      </c>
      <c r="E12" t="s">
        <v>89</v>
      </c>
      <c r="F12" t="s">
        <v>117</v>
      </c>
      <c r="G12" t="s">
        <v>117</v>
      </c>
      <c r="H12" t="s">
        <v>117</v>
      </c>
      <c r="J12" t="s">
        <v>83</v>
      </c>
      <c r="K12" t="s">
        <v>58</v>
      </c>
      <c r="L12" t="s">
        <v>168</v>
      </c>
      <c r="M12" s="5" t="str">
        <f ca="1">HYPERLINK("#"&amp;CELL("direccion",Tabla_472796!A16),"5")</f>
        <v>5</v>
      </c>
      <c r="N12" s="4" t="s">
        <v>311</v>
      </c>
      <c r="O12" s="5" t="s">
        <v>185</v>
      </c>
      <c r="P12" t="s">
        <v>69</v>
      </c>
      <c r="Q12" s="4" t="s">
        <v>313</v>
      </c>
      <c r="R12" t="s">
        <v>81</v>
      </c>
      <c r="S12" s="3">
        <v>45657</v>
      </c>
    </row>
    <row r="13" spans="1:20" x14ac:dyDescent="0.25">
      <c r="A13">
        <v>2024</v>
      </c>
      <c r="B13" s="3">
        <v>45566</v>
      </c>
      <c r="C13" s="3">
        <v>45657</v>
      </c>
      <c r="D13" t="s">
        <v>84</v>
      </c>
      <c r="E13" t="s">
        <v>90</v>
      </c>
      <c r="F13" t="s">
        <v>120</v>
      </c>
      <c r="G13" t="s">
        <v>121</v>
      </c>
      <c r="H13" t="s">
        <v>122</v>
      </c>
      <c r="I13" t="s">
        <v>56</v>
      </c>
      <c r="J13" t="s">
        <v>83</v>
      </c>
      <c r="K13" t="s">
        <v>63</v>
      </c>
      <c r="L13" t="s">
        <v>170</v>
      </c>
      <c r="M13" s="5" t="str">
        <f ca="1">HYPERLINK("#"&amp;CELL("direccion",Tabla_472796!A19),"6")</f>
        <v>6</v>
      </c>
      <c r="N13" s="5" t="s">
        <v>186</v>
      </c>
      <c r="O13" s="5" t="s">
        <v>187</v>
      </c>
      <c r="P13" t="s">
        <v>69</v>
      </c>
      <c r="Q13" s="4" t="s">
        <v>313</v>
      </c>
      <c r="R13" t="s">
        <v>81</v>
      </c>
      <c r="S13" s="3">
        <v>45657</v>
      </c>
    </row>
    <row r="14" spans="1:20" x14ac:dyDescent="0.25">
      <c r="A14">
        <v>2024</v>
      </c>
      <c r="B14" s="3">
        <v>45566</v>
      </c>
      <c r="C14" s="3">
        <v>45657</v>
      </c>
      <c r="D14" t="s">
        <v>87</v>
      </c>
      <c r="E14" t="s">
        <v>91</v>
      </c>
      <c r="F14" t="s">
        <v>123</v>
      </c>
      <c r="G14" t="s">
        <v>124</v>
      </c>
      <c r="H14" t="s">
        <v>125</v>
      </c>
      <c r="I14" t="s">
        <v>57</v>
      </c>
      <c r="J14" t="s">
        <v>83</v>
      </c>
      <c r="K14" t="s">
        <v>63</v>
      </c>
      <c r="L14" t="s">
        <v>171</v>
      </c>
      <c r="M14" s="5" t="str">
        <f ca="1">HYPERLINK("#"&amp;CELL("direccion",Tabla_472796!A22),"7")</f>
        <v>7</v>
      </c>
      <c r="N14" s="5" t="s">
        <v>188</v>
      </c>
      <c r="O14" s="5" t="s">
        <v>189</v>
      </c>
      <c r="P14" t="s">
        <v>69</v>
      </c>
      <c r="Q14" s="4" t="s">
        <v>313</v>
      </c>
      <c r="R14" t="s">
        <v>81</v>
      </c>
      <c r="S14" s="3">
        <v>45657</v>
      </c>
    </row>
    <row r="15" spans="1:20" x14ac:dyDescent="0.25">
      <c r="A15">
        <v>2024</v>
      </c>
      <c r="B15" s="3">
        <v>45566</v>
      </c>
      <c r="C15" s="3">
        <v>45657</v>
      </c>
      <c r="D15" t="s">
        <v>84</v>
      </c>
      <c r="E15" t="s">
        <v>92</v>
      </c>
      <c r="F15" t="s">
        <v>126</v>
      </c>
      <c r="G15" t="s">
        <v>127</v>
      </c>
      <c r="H15" t="s">
        <v>128</v>
      </c>
      <c r="I15" t="s">
        <v>56</v>
      </c>
      <c r="J15" t="s">
        <v>83</v>
      </c>
      <c r="K15" t="s">
        <v>58</v>
      </c>
      <c r="L15" t="s">
        <v>172</v>
      </c>
      <c r="M15" s="5" t="str">
        <f ca="1">HYPERLINK("#"&amp;CELL("direccion",Tabla_472796!A25),"8")</f>
        <v>8</v>
      </c>
      <c r="N15" s="4" t="s">
        <v>309</v>
      </c>
      <c r="O15" s="5" t="s">
        <v>190</v>
      </c>
      <c r="P15" t="s">
        <v>69</v>
      </c>
      <c r="Q15" s="4" t="s">
        <v>313</v>
      </c>
      <c r="R15" t="s">
        <v>81</v>
      </c>
      <c r="S15" s="3">
        <v>45657</v>
      </c>
      <c r="T15" t="s">
        <v>310</v>
      </c>
    </row>
    <row r="16" spans="1:20" x14ac:dyDescent="0.25">
      <c r="A16">
        <v>2024</v>
      </c>
      <c r="B16" s="3">
        <v>45566</v>
      </c>
      <c r="C16" s="3">
        <v>45657</v>
      </c>
      <c r="D16" t="s">
        <v>93</v>
      </c>
      <c r="E16" t="s">
        <v>94</v>
      </c>
      <c r="F16" t="s">
        <v>129</v>
      </c>
      <c r="G16" t="s">
        <v>130</v>
      </c>
      <c r="H16" t="s">
        <v>131</v>
      </c>
      <c r="I16" t="s">
        <v>57</v>
      </c>
      <c r="J16" t="s">
        <v>83</v>
      </c>
      <c r="K16" t="s">
        <v>61</v>
      </c>
      <c r="L16" t="s">
        <v>61</v>
      </c>
      <c r="M16" s="5" t="str">
        <f ca="1">HYPERLINK("#"&amp;CELL("direccion",Tabla_472796!A28),"9")</f>
        <v>9</v>
      </c>
      <c r="N16" s="5" t="s">
        <v>191</v>
      </c>
      <c r="O16" s="5" t="s">
        <v>192</v>
      </c>
      <c r="P16" t="s">
        <v>69</v>
      </c>
      <c r="Q16" s="4" t="s">
        <v>313</v>
      </c>
      <c r="R16" t="s">
        <v>81</v>
      </c>
      <c r="S16" s="3">
        <v>45657</v>
      </c>
    </row>
    <row r="17" spans="1:20" x14ac:dyDescent="0.25">
      <c r="A17">
        <v>2024</v>
      </c>
      <c r="B17" s="3">
        <v>45566</v>
      </c>
      <c r="C17" s="3">
        <v>45657</v>
      </c>
      <c r="D17" t="s">
        <v>84</v>
      </c>
      <c r="E17" t="s">
        <v>95</v>
      </c>
      <c r="F17" t="s">
        <v>117</v>
      </c>
      <c r="G17" t="s">
        <v>117</v>
      </c>
      <c r="H17" t="s">
        <v>117</v>
      </c>
      <c r="J17" t="s">
        <v>83</v>
      </c>
      <c r="K17" t="s">
        <v>58</v>
      </c>
      <c r="L17" t="s">
        <v>168</v>
      </c>
      <c r="M17" s="5" t="str">
        <f ca="1">HYPERLINK("#"&amp;CELL("direccion",Tabla_472796!A31),"10")</f>
        <v>10</v>
      </c>
      <c r="N17" s="4" t="s">
        <v>311</v>
      </c>
      <c r="O17" s="5" t="s">
        <v>193</v>
      </c>
      <c r="P17" t="s">
        <v>69</v>
      </c>
      <c r="Q17" s="4" t="s">
        <v>313</v>
      </c>
      <c r="R17" t="s">
        <v>81</v>
      </c>
      <c r="S17" s="3">
        <v>45657</v>
      </c>
    </row>
    <row r="18" spans="1:20" x14ac:dyDescent="0.25">
      <c r="A18">
        <v>2024</v>
      </c>
      <c r="B18" s="3">
        <v>45566</v>
      </c>
      <c r="C18" s="3">
        <v>45657</v>
      </c>
      <c r="D18" t="s">
        <v>84</v>
      </c>
      <c r="E18" t="s">
        <v>96</v>
      </c>
      <c r="F18" t="s">
        <v>132</v>
      </c>
      <c r="G18" t="s">
        <v>133</v>
      </c>
      <c r="H18" t="s">
        <v>134</v>
      </c>
      <c r="I18" t="s">
        <v>57</v>
      </c>
      <c r="J18" t="s">
        <v>83</v>
      </c>
      <c r="K18" t="s">
        <v>63</v>
      </c>
      <c r="L18" t="s">
        <v>173</v>
      </c>
      <c r="M18" s="5" t="str">
        <f ca="1">HYPERLINK("#"&amp;CELL("direccion",Tabla_472796!A34),"11")</f>
        <v>11</v>
      </c>
      <c r="N18" s="5" t="s">
        <v>194</v>
      </c>
      <c r="O18" s="5" t="s">
        <v>195</v>
      </c>
      <c r="P18" t="s">
        <v>69</v>
      </c>
      <c r="Q18" s="4" t="s">
        <v>313</v>
      </c>
      <c r="R18" t="s">
        <v>81</v>
      </c>
      <c r="S18" s="3">
        <v>45657</v>
      </c>
    </row>
    <row r="19" spans="1:20" x14ac:dyDescent="0.25">
      <c r="A19">
        <v>2024</v>
      </c>
      <c r="B19" s="3">
        <v>45566</v>
      </c>
      <c r="C19" s="3">
        <v>45657</v>
      </c>
      <c r="D19" t="s">
        <v>97</v>
      </c>
      <c r="E19" t="s">
        <v>98</v>
      </c>
      <c r="F19" t="s">
        <v>135</v>
      </c>
      <c r="G19" t="s">
        <v>136</v>
      </c>
      <c r="H19" t="s">
        <v>137</v>
      </c>
      <c r="I19" t="s">
        <v>57</v>
      </c>
      <c r="J19" t="s">
        <v>83</v>
      </c>
      <c r="K19" t="s">
        <v>63</v>
      </c>
      <c r="L19" t="s">
        <v>174</v>
      </c>
      <c r="M19" s="5" t="str">
        <f ca="1">HYPERLINK("#"&amp;CELL("direccion",Tabla_472796!A37),"12")</f>
        <v>12</v>
      </c>
      <c r="N19" s="5" t="s">
        <v>196</v>
      </c>
      <c r="O19" s="5" t="s">
        <v>197</v>
      </c>
      <c r="P19" t="s">
        <v>69</v>
      </c>
      <c r="Q19" s="4" t="s">
        <v>313</v>
      </c>
      <c r="R19" t="s">
        <v>81</v>
      </c>
      <c r="S19" s="3">
        <v>45657</v>
      </c>
    </row>
    <row r="20" spans="1:20" x14ac:dyDescent="0.25">
      <c r="A20">
        <v>2024</v>
      </c>
      <c r="B20" s="3">
        <v>45566</v>
      </c>
      <c r="C20" s="3">
        <v>45657</v>
      </c>
      <c r="D20" t="s">
        <v>84</v>
      </c>
      <c r="E20" t="s">
        <v>99</v>
      </c>
      <c r="F20" t="s">
        <v>138</v>
      </c>
      <c r="G20" t="s">
        <v>139</v>
      </c>
      <c r="H20" t="s">
        <v>140</v>
      </c>
      <c r="I20" t="s">
        <v>57</v>
      </c>
      <c r="J20" t="s">
        <v>83</v>
      </c>
      <c r="K20" t="s">
        <v>63</v>
      </c>
      <c r="L20" t="s">
        <v>175</v>
      </c>
      <c r="M20" s="5" t="str">
        <f ca="1">HYPERLINK("#"&amp;CELL("direccion",Tabla_472796!A40),"13")</f>
        <v>13</v>
      </c>
      <c r="N20" s="5" t="s">
        <v>198</v>
      </c>
      <c r="O20" s="5" t="s">
        <v>199</v>
      </c>
      <c r="P20" t="s">
        <v>69</v>
      </c>
      <c r="Q20" s="4" t="s">
        <v>313</v>
      </c>
      <c r="R20" t="s">
        <v>81</v>
      </c>
      <c r="S20" s="3">
        <v>45657</v>
      </c>
    </row>
    <row r="21" spans="1:20" x14ac:dyDescent="0.25">
      <c r="A21">
        <v>2024</v>
      </c>
      <c r="B21" s="3">
        <v>45566</v>
      </c>
      <c r="C21" s="3">
        <v>45657</v>
      </c>
      <c r="D21" t="s">
        <v>84</v>
      </c>
      <c r="E21" t="s">
        <v>100</v>
      </c>
      <c r="F21" t="s">
        <v>141</v>
      </c>
      <c r="G21" t="s">
        <v>142</v>
      </c>
      <c r="H21" t="s">
        <v>143</v>
      </c>
      <c r="I21" t="s">
        <v>57</v>
      </c>
      <c r="J21" t="s">
        <v>83</v>
      </c>
      <c r="K21" t="s">
        <v>58</v>
      </c>
      <c r="L21" t="s">
        <v>172</v>
      </c>
      <c r="M21" s="5" t="str">
        <f ca="1">HYPERLINK("#"&amp;CELL("direccion",Tabla_472796!A43),"14")</f>
        <v>14</v>
      </c>
      <c r="N21" s="4" t="s">
        <v>309</v>
      </c>
      <c r="O21" s="5" t="s">
        <v>200</v>
      </c>
      <c r="P21" t="s">
        <v>69</v>
      </c>
      <c r="Q21" s="4" t="s">
        <v>313</v>
      </c>
      <c r="R21" t="s">
        <v>81</v>
      </c>
      <c r="S21" s="3">
        <v>45657</v>
      </c>
      <c r="T21" t="s">
        <v>310</v>
      </c>
    </row>
    <row r="22" spans="1:20" x14ac:dyDescent="0.25">
      <c r="A22">
        <v>2024</v>
      </c>
      <c r="B22" s="3">
        <v>45566</v>
      </c>
      <c r="C22" s="3">
        <v>45657</v>
      </c>
      <c r="D22" t="s">
        <v>84</v>
      </c>
      <c r="E22" t="s">
        <v>101</v>
      </c>
      <c r="F22" t="s">
        <v>144</v>
      </c>
      <c r="G22" t="s">
        <v>145</v>
      </c>
      <c r="H22" t="s">
        <v>146</v>
      </c>
      <c r="I22" t="s">
        <v>57</v>
      </c>
      <c r="J22" t="s">
        <v>83</v>
      </c>
      <c r="K22" t="s">
        <v>63</v>
      </c>
      <c r="L22" t="s">
        <v>176</v>
      </c>
      <c r="M22" s="5" t="str">
        <f ca="1">HYPERLINK("#"&amp;CELL("direccion",Tabla_472796!A46),"15")</f>
        <v>15</v>
      </c>
      <c r="N22" s="5" t="s">
        <v>201</v>
      </c>
      <c r="O22" s="5" t="s">
        <v>202</v>
      </c>
      <c r="P22" t="s">
        <v>69</v>
      </c>
      <c r="Q22" s="4" t="s">
        <v>313</v>
      </c>
      <c r="R22" t="s">
        <v>81</v>
      </c>
      <c r="S22" s="3">
        <v>45657</v>
      </c>
    </row>
    <row r="23" spans="1:20" x14ac:dyDescent="0.25">
      <c r="A23">
        <v>2024</v>
      </c>
      <c r="B23" s="3">
        <v>45566</v>
      </c>
      <c r="C23" s="3">
        <v>45657</v>
      </c>
      <c r="D23" t="s">
        <v>97</v>
      </c>
      <c r="E23" t="s">
        <v>102</v>
      </c>
      <c r="F23" t="s">
        <v>147</v>
      </c>
      <c r="G23" t="s">
        <v>148</v>
      </c>
      <c r="H23" t="s">
        <v>149</v>
      </c>
      <c r="I23" t="s">
        <v>56</v>
      </c>
      <c r="J23" t="s">
        <v>83</v>
      </c>
      <c r="K23" t="s">
        <v>63</v>
      </c>
      <c r="L23" t="s">
        <v>177</v>
      </c>
      <c r="M23" s="5" t="str">
        <f ca="1">HYPERLINK("#"&amp;CELL("direccion",Tabla_472796!A49),"16")</f>
        <v>16</v>
      </c>
      <c r="N23" s="5" t="s">
        <v>203</v>
      </c>
      <c r="O23" s="5" t="s">
        <v>204</v>
      </c>
      <c r="P23" t="s">
        <v>69</v>
      </c>
      <c r="Q23" s="4" t="s">
        <v>313</v>
      </c>
      <c r="R23" t="s">
        <v>81</v>
      </c>
      <c r="S23" s="3">
        <v>45657</v>
      </c>
    </row>
    <row r="24" spans="1:20" x14ac:dyDescent="0.25">
      <c r="A24">
        <v>2024</v>
      </c>
      <c r="B24" s="3">
        <v>45566</v>
      </c>
      <c r="C24" s="3">
        <v>45657</v>
      </c>
      <c r="D24" t="s">
        <v>84</v>
      </c>
      <c r="E24" t="s">
        <v>103</v>
      </c>
      <c r="F24" t="s">
        <v>150</v>
      </c>
      <c r="G24" t="s">
        <v>151</v>
      </c>
      <c r="H24" t="s">
        <v>152</v>
      </c>
      <c r="I24" t="s">
        <v>57</v>
      </c>
      <c r="J24" t="s">
        <v>83</v>
      </c>
      <c r="K24" t="s">
        <v>63</v>
      </c>
      <c r="L24" t="s">
        <v>177</v>
      </c>
      <c r="M24" s="5" t="str">
        <f ca="1">HYPERLINK("#"&amp;CELL("direccion",Tabla_472796!A52),"17")</f>
        <v>17</v>
      </c>
      <c r="N24" s="5" t="s">
        <v>205</v>
      </c>
      <c r="O24" s="5" t="s">
        <v>206</v>
      </c>
      <c r="P24" t="s">
        <v>69</v>
      </c>
      <c r="Q24" s="4" t="s">
        <v>313</v>
      </c>
      <c r="R24" t="s">
        <v>81</v>
      </c>
      <c r="S24" s="3">
        <v>45657</v>
      </c>
    </row>
    <row r="25" spans="1:20" x14ac:dyDescent="0.25">
      <c r="A25">
        <v>2024</v>
      </c>
      <c r="B25" s="3">
        <v>45566</v>
      </c>
      <c r="C25" s="3">
        <v>45657</v>
      </c>
      <c r="D25" t="s">
        <v>84</v>
      </c>
      <c r="E25" t="s">
        <v>104</v>
      </c>
      <c r="F25" t="s">
        <v>153</v>
      </c>
      <c r="G25" t="s">
        <v>154</v>
      </c>
      <c r="H25" t="s">
        <v>149</v>
      </c>
      <c r="I25" t="s">
        <v>57</v>
      </c>
      <c r="J25" t="s">
        <v>83</v>
      </c>
      <c r="K25" t="s">
        <v>63</v>
      </c>
      <c r="L25" t="s">
        <v>177</v>
      </c>
      <c r="M25" s="5" t="str">
        <f ca="1">HYPERLINK("#"&amp;CELL("direccion",Tabla_472796!A55),"18")</f>
        <v>18</v>
      </c>
      <c r="N25" s="5" t="s">
        <v>207</v>
      </c>
      <c r="O25" s="5" t="s">
        <v>208</v>
      </c>
      <c r="P25" t="s">
        <v>69</v>
      </c>
      <c r="Q25" s="4" t="s">
        <v>313</v>
      </c>
      <c r="R25" t="s">
        <v>81</v>
      </c>
      <c r="S25" s="3">
        <v>45657</v>
      </c>
    </row>
    <row r="26" spans="1:20" x14ac:dyDescent="0.25">
      <c r="A26">
        <v>2024</v>
      </c>
      <c r="B26" s="3">
        <v>45566</v>
      </c>
      <c r="C26" s="3">
        <v>45657</v>
      </c>
      <c r="D26" t="s">
        <v>97</v>
      </c>
      <c r="E26" t="s">
        <v>105</v>
      </c>
      <c r="F26" t="s">
        <v>155</v>
      </c>
      <c r="G26" t="s">
        <v>156</v>
      </c>
      <c r="H26" t="s">
        <v>115</v>
      </c>
      <c r="I26" t="s">
        <v>57</v>
      </c>
      <c r="J26" t="s">
        <v>83</v>
      </c>
      <c r="K26" t="s">
        <v>63</v>
      </c>
      <c r="L26" t="s">
        <v>173</v>
      </c>
      <c r="M26" s="5" t="str">
        <f ca="1">HYPERLINK("#"&amp;CELL("direccion",Tabla_472796!A58),"19")</f>
        <v>19</v>
      </c>
      <c r="N26" s="5" t="s">
        <v>209</v>
      </c>
      <c r="O26" s="4" t="s">
        <v>312</v>
      </c>
      <c r="P26" t="s">
        <v>69</v>
      </c>
      <c r="Q26" s="4" t="s">
        <v>313</v>
      </c>
      <c r="R26" t="s">
        <v>81</v>
      </c>
      <c r="S26" s="3">
        <v>45657</v>
      </c>
    </row>
    <row r="27" spans="1:20" x14ac:dyDescent="0.25">
      <c r="A27">
        <v>2024</v>
      </c>
      <c r="B27" s="3">
        <v>45566</v>
      </c>
      <c r="C27" s="3">
        <v>45657</v>
      </c>
      <c r="D27" t="s">
        <v>84</v>
      </c>
      <c r="E27" t="s">
        <v>106</v>
      </c>
      <c r="F27" t="s">
        <v>117</v>
      </c>
      <c r="G27" t="s">
        <v>117</v>
      </c>
      <c r="H27" t="s">
        <v>117</v>
      </c>
      <c r="J27" t="s">
        <v>83</v>
      </c>
      <c r="K27" t="s">
        <v>58</v>
      </c>
      <c r="L27" t="s">
        <v>168</v>
      </c>
      <c r="M27" s="5" t="str">
        <f ca="1">HYPERLINK("#"&amp;CELL("direccion",Tabla_472796!A61),"20")</f>
        <v>20</v>
      </c>
      <c r="N27" s="4" t="s">
        <v>311</v>
      </c>
      <c r="O27" s="5" t="s">
        <v>210</v>
      </c>
      <c r="P27" t="s">
        <v>69</v>
      </c>
      <c r="Q27" s="4" t="s">
        <v>313</v>
      </c>
      <c r="R27" t="s">
        <v>81</v>
      </c>
      <c r="S27" s="3">
        <v>45657</v>
      </c>
    </row>
    <row r="28" spans="1:20" x14ac:dyDescent="0.25">
      <c r="A28">
        <v>2024</v>
      </c>
      <c r="B28" s="3">
        <v>45566</v>
      </c>
      <c r="C28" s="3">
        <v>45657</v>
      </c>
      <c r="D28" t="s">
        <v>84</v>
      </c>
      <c r="E28" t="s">
        <v>107</v>
      </c>
      <c r="F28" t="s">
        <v>157</v>
      </c>
      <c r="G28" t="s">
        <v>158</v>
      </c>
      <c r="H28" t="s">
        <v>159</v>
      </c>
      <c r="I28" t="s">
        <v>57</v>
      </c>
      <c r="J28" t="s">
        <v>83</v>
      </c>
      <c r="K28" t="s">
        <v>63</v>
      </c>
      <c r="L28" t="s">
        <v>173</v>
      </c>
      <c r="M28" s="5" t="str">
        <f ca="1">HYPERLINK("#"&amp;CELL("direccion",Tabla_472796!A64),"21")</f>
        <v>21</v>
      </c>
      <c r="N28" s="5" t="s">
        <v>211</v>
      </c>
      <c r="O28" s="5" t="s">
        <v>212</v>
      </c>
      <c r="P28" t="s">
        <v>69</v>
      </c>
      <c r="Q28" s="4" t="s">
        <v>313</v>
      </c>
      <c r="R28" t="s">
        <v>81</v>
      </c>
      <c r="S28" s="3">
        <v>45657</v>
      </c>
    </row>
    <row r="29" spans="1:20" x14ac:dyDescent="0.25">
      <c r="A29">
        <v>2024</v>
      </c>
      <c r="B29" s="3">
        <v>45566</v>
      </c>
      <c r="C29" s="3">
        <v>45657</v>
      </c>
      <c r="D29" t="s">
        <v>108</v>
      </c>
      <c r="E29" t="s">
        <v>109</v>
      </c>
      <c r="F29" t="s">
        <v>160</v>
      </c>
      <c r="G29" t="s">
        <v>161</v>
      </c>
      <c r="H29" t="s">
        <v>162</v>
      </c>
      <c r="I29" t="s">
        <v>56</v>
      </c>
      <c r="J29" t="s">
        <v>83</v>
      </c>
      <c r="K29" t="s">
        <v>63</v>
      </c>
      <c r="L29" t="s">
        <v>173</v>
      </c>
      <c r="M29" s="5" t="str">
        <f ca="1">HYPERLINK("#"&amp;CELL("direccion",Tabla_472796!A67),"22")</f>
        <v>22</v>
      </c>
      <c r="N29" s="5" t="s">
        <v>213</v>
      </c>
      <c r="O29" s="5" t="s">
        <v>214</v>
      </c>
      <c r="P29" t="s">
        <v>69</v>
      </c>
      <c r="Q29" s="4" t="s">
        <v>313</v>
      </c>
      <c r="R29" t="s">
        <v>81</v>
      </c>
      <c r="S29" s="3">
        <v>45657</v>
      </c>
    </row>
    <row r="30" spans="1:20" x14ac:dyDescent="0.25">
      <c r="A30">
        <v>2024</v>
      </c>
      <c r="B30" s="3">
        <v>45566</v>
      </c>
      <c r="C30" s="3">
        <v>45657</v>
      </c>
      <c r="D30" t="s">
        <v>84</v>
      </c>
      <c r="E30" t="s">
        <v>110</v>
      </c>
      <c r="F30" t="s">
        <v>163</v>
      </c>
      <c r="G30" t="s">
        <v>164</v>
      </c>
      <c r="H30" t="s">
        <v>165</v>
      </c>
      <c r="I30" t="s">
        <v>57</v>
      </c>
      <c r="J30" t="s">
        <v>83</v>
      </c>
      <c r="K30" t="s">
        <v>61</v>
      </c>
      <c r="L30" t="s">
        <v>61</v>
      </c>
      <c r="M30" s="5" t="str">
        <f ca="1">HYPERLINK("#"&amp;CELL("direccion",Tabla_472796!A70),"23")</f>
        <v>23</v>
      </c>
      <c r="N30" s="5" t="s">
        <v>215</v>
      </c>
      <c r="O30" s="5" t="s">
        <v>216</v>
      </c>
      <c r="P30" t="s">
        <v>69</v>
      </c>
      <c r="Q30" s="4" t="s">
        <v>313</v>
      </c>
      <c r="R30" t="s">
        <v>81</v>
      </c>
      <c r="S30" s="3">
        <v>45657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76" xr:uid="{00000000-0002-0000-0000-000000000000}">
      <formula1>Hidden_18</formula1>
    </dataValidation>
    <dataValidation type="list" allowBlank="1" showErrorMessage="1" sqref="K8:K176" xr:uid="{00000000-0002-0000-0000-000001000000}">
      <formula1>Hidden_210</formula1>
    </dataValidation>
    <dataValidation type="list" allowBlank="1" showErrorMessage="1" sqref="P8:P176" xr:uid="{00000000-0002-0000-0000-000002000000}">
      <formula1>Hidden_315</formula1>
    </dataValidation>
  </dataValidations>
  <hyperlinks>
    <hyperlink ref="N8" r:id="rId1" xr:uid="{00000000-0004-0000-0000-000000000000}"/>
    <hyperlink ref="N9" r:id="rId2" xr:uid="{00000000-0004-0000-0000-000001000000}"/>
    <hyperlink ref="N11" r:id="rId3" xr:uid="{00000000-0004-0000-0000-000002000000}"/>
    <hyperlink ref="N13" r:id="rId4" xr:uid="{00000000-0004-0000-0000-000003000000}"/>
    <hyperlink ref="N14" r:id="rId5" xr:uid="{00000000-0004-0000-0000-000004000000}"/>
    <hyperlink ref="N16" r:id="rId6" xr:uid="{00000000-0004-0000-0000-000005000000}"/>
    <hyperlink ref="N18" r:id="rId7" xr:uid="{00000000-0004-0000-0000-000006000000}"/>
    <hyperlink ref="N19" r:id="rId8" xr:uid="{00000000-0004-0000-0000-000007000000}"/>
    <hyperlink ref="N20" r:id="rId9" xr:uid="{00000000-0004-0000-0000-000008000000}"/>
    <hyperlink ref="N22" r:id="rId10" xr:uid="{00000000-0004-0000-0000-000009000000}"/>
    <hyperlink ref="N23" r:id="rId11" xr:uid="{00000000-0004-0000-0000-00000A000000}"/>
    <hyperlink ref="N24" r:id="rId12" xr:uid="{00000000-0004-0000-0000-00000B000000}"/>
    <hyperlink ref="N25" r:id="rId13" xr:uid="{00000000-0004-0000-0000-00000C000000}"/>
    <hyperlink ref="N26" r:id="rId14" xr:uid="{00000000-0004-0000-0000-00000D000000}"/>
    <hyperlink ref="N28" r:id="rId15" xr:uid="{00000000-0004-0000-0000-00000E000000}"/>
    <hyperlink ref="N29" r:id="rId16" xr:uid="{00000000-0004-0000-0000-00000F000000}"/>
    <hyperlink ref="N30" r:id="rId17" xr:uid="{00000000-0004-0000-0000-000010000000}"/>
    <hyperlink ref="O8" r:id="rId18" xr:uid="{00000000-0004-0000-0000-000011000000}"/>
    <hyperlink ref="O9" r:id="rId19" xr:uid="{00000000-0004-0000-0000-000012000000}"/>
    <hyperlink ref="O10" r:id="rId20" xr:uid="{00000000-0004-0000-0000-000013000000}"/>
    <hyperlink ref="O11" r:id="rId21" xr:uid="{00000000-0004-0000-0000-000014000000}"/>
    <hyperlink ref="O12" r:id="rId22" xr:uid="{00000000-0004-0000-0000-000015000000}"/>
    <hyperlink ref="O13" r:id="rId23" xr:uid="{00000000-0004-0000-0000-000016000000}"/>
    <hyperlink ref="O14" r:id="rId24" xr:uid="{00000000-0004-0000-0000-000017000000}"/>
    <hyperlink ref="O15" r:id="rId25" xr:uid="{00000000-0004-0000-0000-000018000000}"/>
    <hyperlink ref="O16" r:id="rId26" xr:uid="{00000000-0004-0000-0000-000019000000}"/>
    <hyperlink ref="O17" r:id="rId27" xr:uid="{00000000-0004-0000-0000-00001A000000}"/>
    <hyperlink ref="O18" r:id="rId28" xr:uid="{00000000-0004-0000-0000-00001B000000}"/>
    <hyperlink ref="O19" r:id="rId29" xr:uid="{00000000-0004-0000-0000-00001C000000}"/>
    <hyperlink ref="O20" r:id="rId30" xr:uid="{00000000-0004-0000-0000-00001D000000}"/>
    <hyperlink ref="O21" r:id="rId31" xr:uid="{00000000-0004-0000-0000-00001E000000}"/>
    <hyperlink ref="O22" r:id="rId32" xr:uid="{00000000-0004-0000-0000-00001F000000}"/>
    <hyperlink ref="O23" r:id="rId33" xr:uid="{00000000-0004-0000-0000-000020000000}"/>
    <hyperlink ref="O24" r:id="rId34" xr:uid="{00000000-0004-0000-0000-000021000000}"/>
    <hyperlink ref="O25" r:id="rId35" xr:uid="{00000000-0004-0000-0000-000022000000}"/>
    <hyperlink ref="O27" r:id="rId36" xr:uid="{00000000-0004-0000-0000-000023000000}"/>
    <hyperlink ref="O28" r:id="rId37" xr:uid="{00000000-0004-0000-0000-000024000000}"/>
    <hyperlink ref="O29" r:id="rId38" xr:uid="{00000000-0004-0000-0000-000025000000}"/>
    <hyperlink ref="O30" r:id="rId39" xr:uid="{00000000-0004-0000-0000-000026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72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6" x14ac:dyDescent="0.25">
      <c r="A4">
        <v>1</v>
      </c>
      <c r="B4" s="3">
        <v>44713</v>
      </c>
      <c r="C4" s="7" t="s">
        <v>217</v>
      </c>
      <c r="D4" t="s">
        <v>218</v>
      </c>
      <c r="E4" t="s">
        <v>219</v>
      </c>
      <c r="F4" t="s">
        <v>220</v>
      </c>
    </row>
    <row r="5" spans="1:6" x14ac:dyDescent="0.25">
      <c r="A5">
        <v>1</v>
      </c>
      <c r="B5" s="3">
        <v>43435</v>
      </c>
      <c r="C5" s="7">
        <v>44682</v>
      </c>
      <c r="D5" t="s">
        <v>221</v>
      </c>
      <c r="E5" t="s">
        <v>222</v>
      </c>
      <c r="F5" t="s">
        <v>220</v>
      </c>
    </row>
    <row r="6" spans="1:6" x14ac:dyDescent="0.25">
      <c r="A6">
        <v>1</v>
      </c>
      <c r="B6" s="3">
        <v>42370</v>
      </c>
      <c r="C6" s="7">
        <v>43405</v>
      </c>
      <c r="D6" t="s">
        <v>223</v>
      </c>
      <c r="E6" t="s">
        <v>224</v>
      </c>
      <c r="F6" t="s">
        <v>220</v>
      </c>
    </row>
    <row r="7" spans="1:6" x14ac:dyDescent="0.25">
      <c r="A7">
        <v>2</v>
      </c>
      <c r="B7" s="3">
        <v>43191</v>
      </c>
      <c r="C7" s="7" t="s">
        <v>217</v>
      </c>
      <c r="D7" t="s">
        <v>225</v>
      </c>
      <c r="E7" t="s">
        <v>226</v>
      </c>
      <c r="F7" t="s">
        <v>227</v>
      </c>
    </row>
    <row r="8" spans="1:6" x14ac:dyDescent="0.25">
      <c r="A8">
        <v>2</v>
      </c>
      <c r="B8" s="3">
        <v>42339</v>
      </c>
      <c r="C8" s="3">
        <v>42705</v>
      </c>
      <c r="D8" t="s">
        <v>228</v>
      </c>
      <c r="E8" t="s">
        <v>229</v>
      </c>
      <c r="F8" t="s">
        <v>227</v>
      </c>
    </row>
    <row r="9" spans="1:6" x14ac:dyDescent="0.25">
      <c r="A9">
        <v>2</v>
      </c>
      <c r="B9" s="3">
        <v>41214</v>
      </c>
      <c r="C9" s="3">
        <v>42248</v>
      </c>
      <c r="D9" t="s">
        <v>230</v>
      </c>
      <c r="E9" t="s">
        <v>231</v>
      </c>
      <c r="F9" t="s">
        <v>227</v>
      </c>
    </row>
    <row r="10" spans="1:6" x14ac:dyDescent="0.25">
      <c r="A10">
        <v>3</v>
      </c>
      <c r="B10" s="7" t="s">
        <v>117</v>
      </c>
      <c r="C10" s="7" t="s">
        <v>117</v>
      </c>
      <c r="D10" t="s">
        <v>117</v>
      </c>
      <c r="E10" t="s">
        <v>117</v>
      </c>
      <c r="F10" t="s">
        <v>117</v>
      </c>
    </row>
    <row r="11" spans="1:6" x14ac:dyDescent="0.25">
      <c r="A11">
        <v>3</v>
      </c>
      <c r="B11" s="7" t="s">
        <v>117</v>
      </c>
      <c r="C11" s="7" t="s">
        <v>117</v>
      </c>
      <c r="D11" t="s">
        <v>117</v>
      </c>
      <c r="E11" t="s">
        <v>117</v>
      </c>
      <c r="F11" t="s">
        <v>117</v>
      </c>
    </row>
    <row r="12" spans="1:6" x14ac:dyDescent="0.25">
      <c r="A12">
        <v>3</v>
      </c>
      <c r="B12" s="7" t="s">
        <v>117</v>
      </c>
      <c r="C12" s="7" t="s">
        <v>117</v>
      </c>
      <c r="D12" t="s">
        <v>117</v>
      </c>
      <c r="E12" t="s">
        <v>117</v>
      </c>
      <c r="F12" t="s">
        <v>117</v>
      </c>
    </row>
    <row r="13" spans="1:6" x14ac:dyDescent="0.25">
      <c r="A13">
        <v>4</v>
      </c>
      <c r="B13" s="7" t="s">
        <v>217</v>
      </c>
      <c r="C13" s="7" t="s">
        <v>217</v>
      </c>
      <c r="D13" s="6" t="s">
        <v>232</v>
      </c>
      <c r="E13" s="6" t="s">
        <v>233</v>
      </c>
      <c r="F13" t="s">
        <v>234</v>
      </c>
    </row>
    <row r="14" spans="1:6" x14ac:dyDescent="0.25">
      <c r="A14">
        <v>4</v>
      </c>
      <c r="B14" s="7" t="s">
        <v>235</v>
      </c>
      <c r="C14" s="7" t="s">
        <v>235</v>
      </c>
      <c r="D14" s="3" t="s">
        <v>235</v>
      </c>
      <c r="E14" s="3" t="s">
        <v>235</v>
      </c>
      <c r="F14" s="3" t="s">
        <v>235</v>
      </c>
    </row>
    <row r="15" spans="1:6" x14ac:dyDescent="0.25">
      <c r="A15">
        <v>4</v>
      </c>
      <c r="B15" s="7" t="s">
        <v>235</v>
      </c>
      <c r="C15" s="7" t="s">
        <v>235</v>
      </c>
      <c r="D15" s="3" t="s">
        <v>235</v>
      </c>
      <c r="E15" s="3" t="s">
        <v>235</v>
      </c>
      <c r="F15" s="3" t="s">
        <v>235</v>
      </c>
    </row>
    <row r="16" spans="1:6" x14ac:dyDescent="0.25">
      <c r="A16">
        <v>5</v>
      </c>
      <c r="B16" s="7" t="s">
        <v>117</v>
      </c>
      <c r="C16" s="7" t="s">
        <v>117</v>
      </c>
      <c r="D16" t="s">
        <v>117</v>
      </c>
      <c r="E16" t="s">
        <v>117</v>
      </c>
      <c r="F16" t="s">
        <v>117</v>
      </c>
    </row>
    <row r="17" spans="1:6" x14ac:dyDescent="0.25">
      <c r="A17">
        <v>5</v>
      </c>
      <c r="B17" s="7" t="s">
        <v>117</v>
      </c>
      <c r="C17" s="7" t="s">
        <v>117</v>
      </c>
      <c r="D17" t="s">
        <v>117</v>
      </c>
      <c r="E17" t="s">
        <v>117</v>
      </c>
      <c r="F17" t="s">
        <v>117</v>
      </c>
    </row>
    <row r="18" spans="1:6" x14ac:dyDescent="0.25">
      <c r="A18">
        <v>5</v>
      </c>
      <c r="B18" s="7" t="s">
        <v>117</v>
      </c>
      <c r="C18" s="7" t="s">
        <v>117</v>
      </c>
      <c r="D18" t="s">
        <v>117</v>
      </c>
      <c r="E18" t="s">
        <v>117</v>
      </c>
      <c r="F18" t="s">
        <v>117</v>
      </c>
    </row>
    <row r="19" spans="1:6" x14ac:dyDescent="0.25">
      <c r="A19">
        <v>6</v>
      </c>
      <c r="B19" s="7">
        <v>45307</v>
      </c>
      <c r="C19" s="7">
        <v>45596</v>
      </c>
      <c r="D19" t="s">
        <v>83</v>
      </c>
      <c r="E19" t="s">
        <v>236</v>
      </c>
      <c r="F19" t="s">
        <v>237</v>
      </c>
    </row>
    <row r="20" spans="1:6" x14ac:dyDescent="0.25">
      <c r="A20">
        <v>6</v>
      </c>
      <c r="B20" s="7">
        <v>45170</v>
      </c>
      <c r="C20" s="7">
        <v>45306</v>
      </c>
      <c r="D20" t="s">
        <v>238</v>
      </c>
      <c r="E20" t="s">
        <v>239</v>
      </c>
      <c r="F20" t="s">
        <v>237</v>
      </c>
    </row>
    <row r="21" spans="1:6" x14ac:dyDescent="0.25">
      <c r="A21">
        <v>6</v>
      </c>
      <c r="B21" s="7" t="s">
        <v>217</v>
      </c>
      <c r="C21" s="7" t="s">
        <v>217</v>
      </c>
      <c r="D21" t="s">
        <v>240</v>
      </c>
      <c r="E21" t="s">
        <v>241</v>
      </c>
      <c r="F21" t="s">
        <v>237</v>
      </c>
    </row>
    <row r="22" spans="1:6" x14ac:dyDescent="0.25">
      <c r="A22">
        <v>7</v>
      </c>
      <c r="B22" s="7">
        <v>45251</v>
      </c>
      <c r="C22" s="8">
        <v>2024</v>
      </c>
      <c r="D22" t="s">
        <v>242</v>
      </c>
      <c r="E22" t="s">
        <v>243</v>
      </c>
      <c r="F22" t="s">
        <v>244</v>
      </c>
    </row>
    <row r="23" spans="1:6" x14ac:dyDescent="0.25">
      <c r="A23">
        <v>7</v>
      </c>
      <c r="B23" s="7">
        <v>44212</v>
      </c>
      <c r="C23" s="7">
        <v>45177</v>
      </c>
      <c r="D23" t="s">
        <v>245</v>
      </c>
      <c r="E23" t="s">
        <v>246</v>
      </c>
      <c r="F23" t="s">
        <v>244</v>
      </c>
    </row>
    <row r="24" spans="1:6" x14ac:dyDescent="0.25">
      <c r="A24">
        <v>7</v>
      </c>
      <c r="B24" s="3">
        <v>43617</v>
      </c>
      <c r="C24" s="3">
        <v>44211</v>
      </c>
      <c r="D24" t="s">
        <v>245</v>
      </c>
      <c r="E24" t="s">
        <v>247</v>
      </c>
      <c r="F24" t="s">
        <v>244</v>
      </c>
    </row>
    <row r="25" spans="1:6" x14ac:dyDescent="0.25">
      <c r="A25">
        <v>8</v>
      </c>
      <c r="B25" s="3" t="s">
        <v>248</v>
      </c>
      <c r="C25" s="3" t="s">
        <v>248</v>
      </c>
      <c r="D25" t="s">
        <v>248</v>
      </c>
      <c r="E25" t="s">
        <v>248</v>
      </c>
      <c r="F25" t="s">
        <v>248</v>
      </c>
    </row>
    <row r="26" spans="1:6" x14ac:dyDescent="0.25">
      <c r="A26">
        <v>8</v>
      </c>
      <c r="B26" s="3" t="s">
        <v>248</v>
      </c>
      <c r="C26" s="3" t="s">
        <v>248</v>
      </c>
      <c r="D26" t="s">
        <v>248</v>
      </c>
      <c r="E26" t="s">
        <v>248</v>
      </c>
      <c r="F26" t="s">
        <v>248</v>
      </c>
    </row>
    <row r="27" spans="1:6" x14ac:dyDescent="0.25">
      <c r="A27">
        <v>8</v>
      </c>
      <c r="B27" s="3" t="s">
        <v>248</v>
      </c>
      <c r="C27" s="3" t="s">
        <v>248</v>
      </c>
      <c r="D27" t="s">
        <v>248</v>
      </c>
      <c r="E27" t="s">
        <v>248</v>
      </c>
      <c r="F27" t="s">
        <v>248</v>
      </c>
    </row>
    <row r="28" spans="1:6" x14ac:dyDescent="0.25">
      <c r="A28">
        <v>9</v>
      </c>
      <c r="B28" s="3">
        <v>43724</v>
      </c>
      <c r="C28" s="3">
        <v>45596</v>
      </c>
      <c r="D28" t="s">
        <v>83</v>
      </c>
      <c r="E28" t="s">
        <v>249</v>
      </c>
      <c r="F28" t="s">
        <v>250</v>
      </c>
    </row>
    <row r="29" spans="1:6" x14ac:dyDescent="0.25">
      <c r="A29">
        <v>9</v>
      </c>
      <c r="B29">
        <v>2018</v>
      </c>
      <c r="C29">
        <v>2018</v>
      </c>
      <c r="D29" t="s">
        <v>251</v>
      </c>
      <c r="E29" t="s">
        <v>252</v>
      </c>
      <c r="F29" t="s">
        <v>250</v>
      </c>
    </row>
    <row r="30" spans="1:6" x14ac:dyDescent="0.25">
      <c r="A30">
        <v>9</v>
      </c>
      <c r="B30">
        <v>2015</v>
      </c>
      <c r="C30">
        <v>2017</v>
      </c>
      <c r="D30" t="s">
        <v>253</v>
      </c>
      <c r="E30" t="s">
        <v>252</v>
      </c>
      <c r="F30" t="s">
        <v>250</v>
      </c>
    </row>
    <row r="31" spans="1:6" x14ac:dyDescent="0.25">
      <c r="A31">
        <v>10</v>
      </c>
      <c r="B31" s="7" t="s">
        <v>117</v>
      </c>
      <c r="C31" s="7" t="s">
        <v>117</v>
      </c>
      <c r="D31" t="s">
        <v>117</v>
      </c>
      <c r="E31" t="s">
        <v>117</v>
      </c>
      <c r="F31" t="s">
        <v>117</v>
      </c>
    </row>
    <row r="32" spans="1:6" x14ac:dyDescent="0.25">
      <c r="A32">
        <v>10</v>
      </c>
      <c r="B32" s="7" t="s">
        <v>117</v>
      </c>
      <c r="C32" s="7" t="s">
        <v>117</v>
      </c>
      <c r="D32" t="s">
        <v>117</v>
      </c>
      <c r="E32" t="s">
        <v>117</v>
      </c>
      <c r="F32" t="s">
        <v>117</v>
      </c>
    </row>
    <row r="33" spans="1:6" x14ac:dyDescent="0.25">
      <c r="A33">
        <v>10</v>
      </c>
      <c r="B33" s="7" t="s">
        <v>117</v>
      </c>
      <c r="C33" s="7" t="s">
        <v>117</v>
      </c>
      <c r="D33" t="s">
        <v>117</v>
      </c>
      <c r="E33" t="s">
        <v>117</v>
      </c>
      <c r="F33" t="s">
        <v>117</v>
      </c>
    </row>
    <row r="34" spans="1:6" x14ac:dyDescent="0.25">
      <c r="A34">
        <v>11</v>
      </c>
      <c r="B34" s="7">
        <v>45108</v>
      </c>
      <c r="C34" s="7" t="s">
        <v>217</v>
      </c>
      <c r="D34" s="6" t="s">
        <v>254</v>
      </c>
      <c r="E34" s="6" t="s">
        <v>255</v>
      </c>
      <c r="F34" t="s">
        <v>256</v>
      </c>
    </row>
    <row r="35" spans="1:6" x14ac:dyDescent="0.25">
      <c r="A35">
        <v>11</v>
      </c>
      <c r="B35" s="7">
        <v>43770</v>
      </c>
      <c r="C35" s="7">
        <v>43799</v>
      </c>
      <c r="D35" s="3" t="s">
        <v>257</v>
      </c>
      <c r="E35" s="6" t="s">
        <v>258</v>
      </c>
      <c r="F35" t="s">
        <v>256</v>
      </c>
    </row>
    <row r="36" spans="1:6" x14ac:dyDescent="0.25">
      <c r="A36">
        <v>11</v>
      </c>
      <c r="B36" s="3">
        <v>43101</v>
      </c>
      <c r="C36">
        <v>2019</v>
      </c>
      <c r="D36" s="6" t="s">
        <v>259</v>
      </c>
      <c r="E36" s="6" t="s">
        <v>255</v>
      </c>
      <c r="F36" t="s">
        <v>256</v>
      </c>
    </row>
    <row r="37" spans="1:6" x14ac:dyDescent="0.25">
      <c r="A37">
        <v>12</v>
      </c>
      <c r="B37" s="3">
        <v>43466</v>
      </c>
      <c r="C37" s="3">
        <v>44592</v>
      </c>
      <c r="D37" t="s">
        <v>83</v>
      </c>
      <c r="E37" t="s">
        <v>260</v>
      </c>
      <c r="F37" t="s">
        <v>261</v>
      </c>
    </row>
    <row r="38" spans="1:6" x14ac:dyDescent="0.25">
      <c r="A38">
        <v>12</v>
      </c>
      <c r="B38" s="3">
        <v>43439</v>
      </c>
      <c r="C38" s="3">
        <v>43465</v>
      </c>
      <c r="D38" t="s">
        <v>262</v>
      </c>
      <c r="E38" t="s">
        <v>263</v>
      </c>
      <c r="F38" t="s">
        <v>261</v>
      </c>
    </row>
    <row r="39" spans="1:6" x14ac:dyDescent="0.25">
      <c r="A39">
        <v>12</v>
      </c>
      <c r="B39" s="3">
        <v>41426</v>
      </c>
      <c r="C39" s="3">
        <v>43434</v>
      </c>
      <c r="D39" t="s">
        <v>264</v>
      </c>
      <c r="E39" t="s">
        <v>265</v>
      </c>
      <c r="F39" t="s">
        <v>261</v>
      </c>
    </row>
    <row r="40" spans="1:6" x14ac:dyDescent="0.25">
      <c r="A40">
        <v>13</v>
      </c>
      <c r="B40" s="3">
        <v>44485</v>
      </c>
      <c r="C40" s="3">
        <v>44985</v>
      </c>
      <c r="D40" t="s">
        <v>83</v>
      </c>
      <c r="E40" t="s">
        <v>266</v>
      </c>
      <c r="F40" t="s">
        <v>267</v>
      </c>
    </row>
    <row r="41" spans="1:6" x14ac:dyDescent="0.25">
      <c r="A41">
        <v>13</v>
      </c>
      <c r="B41" s="3">
        <v>44317</v>
      </c>
      <c r="C41" s="3">
        <v>44470</v>
      </c>
      <c r="D41" t="s">
        <v>268</v>
      </c>
      <c r="E41" t="s">
        <v>269</v>
      </c>
      <c r="F41" t="s">
        <v>267</v>
      </c>
    </row>
    <row r="42" spans="1:6" x14ac:dyDescent="0.25">
      <c r="A42">
        <v>13</v>
      </c>
      <c r="B42" s="3">
        <v>44287</v>
      </c>
      <c r="C42" s="3">
        <v>44317</v>
      </c>
      <c r="D42" t="s">
        <v>268</v>
      </c>
      <c r="E42" t="s">
        <v>270</v>
      </c>
      <c r="F42" t="s">
        <v>267</v>
      </c>
    </row>
    <row r="43" spans="1:6" x14ac:dyDescent="0.25">
      <c r="A43">
        <v>14</v>
      </c>
      <c r="B43" s="3" t="s">
        <v>248</v>
      </c>
      <c r="C43" s="3" t="s">
        <v>248</v>
      </c>
      <c r="D43" t="s">
        <v>248</v>
      </c>
      <c r="E43" t="s">
        <v>248</v>
      </c>
      <c r="F43" t="s">
        <v>248</v>
      </c>
    </row>
    <row r="44" spans="1:6" x14ac:dyDescent="0.25">
      <c r="A44">
        <v>14</v>
      </c>
      <c r="B44" s="3" t="s">
        <v>248</v>
      </c>
      <c r="C44" s="3" t="s">
        <v>248</v>
      </c>
      <c r="D44" t="s">
        <v>248</v>
      </c>
      <c r="E44" t="s">
        <v>248</v>
      </c>
      <c r="F44" t="s">
        <v>248</v>
      </c>
    </row>
    <row r="45" spans="1:6" x14ac:dyDescent="0.25">
      <c r="A45">
        <v>14</v>
      </c>
      <c r="B45" s="3" t="s">
        <v>248</v>
      </c>
      <c r="C45" s="3" t="s">
        <v>248</v>
      </c>
      <c r="D45" t="s">
        <v>248</v>
      </c>
      <c r="E45" t="s">
        <v>248</v>
      </c>
      <c r="F45" t="s">
        <v>248</v>
      </c>
    </row>
    <row r="46" spans="1:6" x14ac:dyDescent="0.25">
      <c r="A46">
        <v>15</v>
      </c>
      <c r="B46" s="3">
        <v>43525</v>
      </c>
      <c r="C46">
        <v>2020</v>
      </c>
      <c r="D46" t="s">
        <v>254</v>
      </c>
      <c r="E46" t="s">
        <v>271</v>
      </c>
      <c r="F46" t="s">
        <v>272</v>
      </c>
    </row>
    <row r="47" spans="1:6" x14ac:dyDescent="0.25">
      <c r="A47">
        <v>15</v>
      </c>
      <c r="B47" s="3">
        <v>41214</v>
      </c>
      <c r="C47" s="3">
        <v>43617</v>
      </c>
      <c r="D47" t="s">
        <v>273</v>
      </c>
      <c r="E47" t="s">
        <v>274</v>
      </c>
      <c r="F47" t="s">
        <v>272</v>
      </c>
    </row>
    <row r="48" spans="1:6" x14ac:dyDescent="0.25">
      <c r="A48">
        <v>15</v>
      </c>
      <c r="B48" s="3">
        <v>39783</v>
      </c>
      <c r="C48" s="3">
        <v>41214</v>
      </c>
      <c r="D48" t="s">
        <v>275</v>
      </c>
      <c r="E48" t="s">
        <v>274</v>
      </c>
      <c r="F48" t="s">
        <v>272</v>
      </c>
    </row>
    <row r="49" spans="1:6" x14ac:dyDescent="0.25">
      <c r="A49">
        <v>16</v>
      </c>
      <c r="B49" s="7" t="s">
        <v>217</v>
      </c>
      <c r="C49" s="7" t="s">
        <v>217</v>
      </c>
      <c r="D49" s="6" t="s">
        <v>276</v>
      </c>
      <c r="E49" s="6" t="s">
        <v>277</v>
      </c>
      <c r="F49" t="s">
        <v>278</v>
      </c>
    </row>
    <row r="50" spans="1:6" x14ac:dyDescent="0.25">
      <c r="A50">
        <v>16</v>
      </c>
      <c r="B50" s="7">
        <v>44958</v>
      </c>
      <c r="C50" s="7">
        <v>45031</v>
      </c>
      <c r="D50" s="6" t="s">
        <v>279</v>
      </c>
      <c r="E50" s="6" t="s">
        <v>280</v>
      </c>
      <c r="F50" t="s">
        <v>278</v>
      </c>
    </row>
    <row r="51" spans="1:6" x14ac:dyDescent="0.25">
      <c r="A51">
        <v>16</v>
      </c>
      <c r="B51" s="7">
        <v>43632</v>
      </c>
      <c r="C51" s="7">
        <v>44957</v>
      </c>
      <c r="D51" s="6" t="s">
        <v>279</v>
      </c>
      <c r="E51" s="6" t="s">
        <v>281</v>
      </c>
      <c r="F51" t="s">
        <v>278</v>
      </c>
    </row>
    <row r="52" spans="1:6" x14ac:dyDescent="0.25">
      <c r="A52">
        <v>17</v>
      </c>
      <c r="B52" s="8">
        <v>2016</v>
      </c>
      <c r="C52" s="8">
        <v>2023</v>
      </c>
      <c r="D52" t="s">
        <v>282</v>
      </c>
      <c r="E52" t="s">
        <v>283</v>
      </c>
      <c r="F52" t="s">
        <v>278</v>
      </c>
    </row>
    <row r="53" spans="1:6" x14ac:dyDescent="0.25">
      <c r="A53">
        <v>17</v>
      </c>
      <c r="B53" s="8">
        <v>2012</v>
      </c>
      <c r="C53" s="8">
        <v>2016</v>
      </c>
      <c r="D53" t="s">
        <v>284</v>
      </c>
      <c r="E53" t="s">
        <v>285</v>
      </c>
      <c r="F53" t="s">
        <v>278</v>
      </c>
    </row>
    <row r="54" spans="1:6" x14ac:dyDescent="0.25">
      <c r="A54">
        <v>17</v>
      </c>
      <c r="B54" s="7" t="s">
        <v>286</v>
      </c>
      <c r="C54" s="7" t="s">
        <v>286</v>
      </c>
      <c r="D54" t="s">
        <v>286</v>
      </c>
      <c r="E54" t="s">
        <v>286</v>
      </c>
      <c r="F54" t="s">
        <v>286</v>
      </c>
    </row>
    <row r="55" spans="1:6" x14ac:dyDescent="0.25">
      <c r="A55">
        <v>18</v>
      </c>
      <c r="B55" s="8">
        <v>2016</v>
      </c>
      <c r="C55" s="8">
        <v>2022</v>
      </c>
      <c r="D55" t="s">
        <v>262</v>
      </c>
      <c r="E55" t="s">
        <v>287</v>
      </c>
      <c r="F55" t="s">
        <v>278</v>
      </c>
    </row>
    <row r="56" spans="1:6" x14ac:dyDescent="0.25">
      <c r="A56">
        <v>18</v>
      </c>
      <c r="B56" s="7" t="s">
        <v>235</v>
      </c>
      <c r="C56" s="7" t="s">
        <v>235</v>
      </c>
      <c r="D56" t="s">
        <v>235</v>
      </c>
      <c r="E56" t="s">
        <v>235</v>
      </c>
      <c r="F56" t="s">
        <v>235</v>
      </c>
    </row>
    <row r="57" spans="1:6" x14ac:dyDescent="0.25">
      <c r="A57">
        <v>18</v>
      </c>
      <c r="B57" s="7" t="s">
        <v>235</v>
      </c>
      <c r="C57" s="7" t="s">
        <v>235</v>
      </c>
      <c r="D57" t="s">
        <v>235</v>
      </c>
      <c r="E57" t="s">
        <v>235</v>
      </c>
      <c r="F57" t="s">
        <v>235</v>
      </c>
    </row>
    <row r="58" spans="1:6" x14ac:dyDescent="0.25">
      <c r="A58">
        <v>19</v>
      </c>
      <c r="B58" s="7">
        <v>44973</v>
      </c>
      <c r="C58" s="7" t="s">
        <v>217</v>
      </c>
      <c r="D58" s="6" t="s">
        <v>288</v>
      </c>
      <c r="E58" s="6" t="s">
        <v>289</v>
      </c>
      <c r="F58" t="s">
        <v>256</v>
      </c>
    </row>
    <row r="59" spans="1:6" x14ac:dyDescent="0.25">
      <c r="A59">
        <v>19</v>
      </c>
      <c r="B59" s="3">
        <v>44667</v>
      </c>
      <c r="C59" s="3">
        <v>44880</v>
      </c>
      <c r="D59" s="6" t="s">
        <v>245</v>
      </c>
      <c r="E59" s="6" t="s">
        <v>290</v>
      </c>
      <c r="F59" t="s">
        <v>256</v>
      </c>
    </row>
    <row r="60" spans="1:6" x14ac:dyDescent="0.25">
      <c r="A60">
        <v>19</v>
      </c>
      <c r="B60" s="3">
        <v>43571</v>
      </c>
      <c r="C60" s="3">
        <v>44666</v>
      </c>
      <c r="D60" s="6" t="s">
        <v>245</v>
      </c>
      <c r="E60" s="6" t="s">
        <v>291</v>
      </c>
      <c r="F60" t="s">
        <v>256</v>
      </c>
    </row>
    <row r="61" spans="1:6" x14ac:dyDescent="0.25">
      <c r="A61">
        <v>20</v>
      </c>
      <c r="B61" s="7" t="s">
        <v>117</v>
      </c>
      <c r="C61" s="7" t="s">
        <v>117</v>
      </c>
      <c r="D61" t="s">
        <v>117</v>
      </c>
      <c r="E61" t="s">
        <v>117</v>
      </c>
      <c r="F61" t="s">
        <v>117</v>
      </c>
    </row>
    <row r="62" spans="1:6" x14ac:dyDescent="0.25">
      <c r="A62">
        <v>20</v>
      </c>
      <c r="B62" s="7" t="s">
        <v>117</v>
      </c>
      <c r="C62" s="7" t="s">
        <v>117</v>
      </c>
      <c r="D62" t="s">
        <v>117</v>
      </c>
      <c r="E62" t="s">
        <v>117</v>
      </c>
      <c r="F62" t="s">
        <v>117</v>
      </c>
    </row>
    <row r="63" spans="1:6" x14ac:dyDescent="0.25">
      <c r="A63">
        <v>20</v>
      </c>
      <c r="B63" s="7" t="s">
        <v>117</v>
      </c>
      <c r="C63" s="7" t="s">
        <v>117</v>
      </c>
      <c r="D63" t="s">
        <v>117</v>
      </c>
      <c r="E63" t="s">
        <v>117</v>
      </c>
      <c r="F63" t="s">
        <v>117</v>
      </c>
    </row>
    <row r="64" spans="1:6" x14ac:dyDescent="0.25">
      <c r="A64">
        <v>21</v>
      </c>
      <c r="B64" s="7">
        <v>45139</v>
      </c>
      <c r="C64" s="7" t="s">
        <v>217</v>
      </c>
      <c r="D64" t="s">
        <v>292</v>
      </c>
      <c r="E64" t="s">
        <v>293</v>
      </c>
      <c r="F64" t="s">
        <v>256</v>
      </c>
    </row>
    <row r="65" spans="1:6" x14ac:dyDescent="0.25">
      <c r="A65">
        <v>21</v>
      </c>
      <c r="B65" s="7">
        <v>43617</v>
      </c>
      <c r="C65" s="7">
        <v>45139</v>
      </c>
      <c r="D65" t="s">
        <v>294</v>
      </c>
      <c r="E65" t="s">
        <v>295</v>
      </c>
      <c r="F65" t="s">
        <v>256</v>
      </c>
    </row>
    <row r="66" spans="1:6" x14ac:dyDescent="0.25">
      <c r="A66">
        <v>21</v>
      </c>
      <c r="B66" s="7">
        <v>43497</v>
      </c>
      <c r="C66" s="7">
        <v>43556</v>
      </c>
      <c r="D66" t="s">
        <v>296</v>
      </c>
      <c r="E66" t="s">
        <v>297</v>
      </c>
      <c r="F66" t="s">
        <v>256</v>
      </c>
    </row>
    <row r="67" spans="1:6" x14ac:dyDescent="0.25">
      <c r="A67">
        <v>22</v>
      </c>
      <c r="B67" s="7">
        <v>45017</v>
      </c>
      <c r="C67" s="7" t="s">
        <v>217</v>
      </c>
      <c r="D67" s="6" t="s">
        <v>298</v>
      </c>
      <c r="E67" s="6" t="s">
        <v>299</v>
      </c>
      <c r="F67" t="s">
        <v>256</v>
      </c>
    </row>
    <row r="68" spans="1:6" x14ac:dyDescent="0.25">
      <c r="A68">
        <v>22</v>
      </c>
      <c r="B68" s="3">
        <v>44516</v>
      </c>
      <c r="C68" s="3">
        <v>45000</v>
      </c>
      <c r="D68" s="6" t="s">
        <v>300</v>
      </c>
      <c r="E68" s="6" t="s">
        <v>301</v>
      </c>
      <c r="F68" t="s">
        <v>256</v>
      </c>
    </row>
    <row r="69" spans="1:6" x14ac:dyDescent="0.25">
      <c r="A69">
        <v>22</v>
      </c>
      <c r="B69" s="3">
        <v>44317</v>
      </c>
      <c r="C69" s="3">
        <v>44515</v>
      </c>
      <c r="D69" s="6" t="s">
        <v>302</v>
      </c>
      <c r="E69" s="6" t="s">
        <v>303</v>
      </c>
      <c r="F69" t="s">
        <v>256</v>
      </c>
    </row>
    <row r="70" spans="1:6" x14ac:dyDescent="0.25">
      <c r="A70">
        <v>23</v>
      </c>
      <c r="B70" s="3">
        <v>45032</v>
      </c>
      <c r="C70" s="3">
        <v>45596</v>
      </c>
      <c r="D70" s="6" t="s">
        <v>304</v>
      </c>
      <c r="E70" s="6" t="s">
        <v>305</v>
      </c>
      <c r="F70" t="s">
        <v>250</v>
      </c>
    </row>
    <row r="71" spans="1:6" x14ac:dyDescent="0.25">
      <c r="A71">
        <v>23</v>
      </c>
      <c r="B71" s="3">
        <v>44577</v>
      </c>
      <c r="C71" s="3">
        <v>45031</v>
      </c>
      <c r="D71" s="6" t="s">
        <v>304</v>
      </c>
      <c r="E71" s="6" t="s">
        <v>306</v>
      </c>
      <c r="F71" t="s">
        <v>250</v>
      </c>
    </row>
    <row r="72" spans="1:6" x14ac:dyDescent="0.25">
      <c r="A72">
        <v>23</v>
      </c>
      <c r="B72" s="3">
        <v>44332</v>
      </c>
      <c r="C72" s="3">
        <v>44576</v>
      </c>
      <c r="D72" s="6" t="s">
        <v>307</v>
      </c>
      <c r="E72" s="6" t="s">
        <v>308</v>
      </c>
      <c r="F72" t="s">
        <v>250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Tabla_472796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Chavez</cp:lastModifiedBy>
  <dcterms:created xsi:type="dcterms:W3CDTF">2024-06-20T21:26:33Z</dcterms:created>
  <dcterms:modified xsi:type="dcterms:W3CDTF">2025-01-24T01:02:02Z</dcterms:modified>
</cp:coreProperties>
</file>